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edderich8\Desktop\TIGRIS_QP_QAM_Final\"/>
    </mc:Choice>
  </mc:AlternateContent>
  <bookViews>
    <workbookView xWindow="0" yWindow="0" windowWidth="28800" windowHeight="11700" tabRatio="605"/>
  </bookViews>
  <sheets>
    <sheet name="Project Timeline" sheetId="18" r:id="rId1"/>
    <sheet name="Wider objectives" sheetId="3" r:id="rId2"/>
    <sheet name="WP1" sheetId="11" r:id="rId3"/>
    <sheet name="WP2" sheetId="12" r:id="rId4"/>
    <sheet name="WP3" sheetId="13" r:id="rId5"/>
    <sheet name="WP4" sheetId="14" r:id="rId6"/>
    <sheet name="WP5" sheetId="16" r:id="rId7"/>
    <sheet name="WP6" sheetId="17" r:id="rId8"/>
  </sheets>
  <calcPr calcId="162913"/>
  <extLst>
    <ext xmlns:x14="http://schemas.microsoft.com/office/spreadsheetml/2009/9/main" uri="{79F54976-1DA5-4618-B147-4CDE4B953A38}">
      <x14:workbookPr defaultImageDpi="330"/>
    </ext>
  </extLst>
</workbook>
</file>

<file path=xl/calcChain.xml><?xml version="1.0" encoding="utf-8"?>
<calcChain xmlns="http://schemas.openxmlformats.org/spreadsheetml/2006/main">
  <c r="N49" i="17" l="1"/>
  <c r="N50" i="17"/>
  <c r="N48" i="17"/>
  <c r="N45" i="17"/>
  <c r="N46" i="17"/>
  <c r="N34" i="17"/>
  <c r="N35" i="17"/>
  <c r="N36" i="17"/>
  <c r="N37" i="17"/>
  <c r="N38" i="17"/>
  <c r="N39" i="17"/>
  <c r="N40" i="17"/>
  <c r="N41" i="17"/>
  <c r="N42" i="17"/>
  <c r="N43" i="17"/>
  <c r="N44" i="17"/>
  <c r="N33" i="17"/>
  <c r="N26" i="17"/>
  <c r="N27" i="17"/>
  <c r="N28" i="17"/>
  <c r="N29" i="17"/>
  <c r="N30" i="17"/>
  <c r="N31" i="17"/>
  <c r="N22" i="17"/>
  <c r="N23" i="17"/>
  <c r="N24" i="17"/>
  <c r="N25" i="17"/>
  <c r="N21" i="17"/>
  <c r="N19" i="17"/>
  <c r="N12" i="17"/>
  <c r="N13" i="17"/>
  <c r="N14" i="17"/>
  <c r="N15" i="17"/>
  <c r="N16" i="17"/>
  <c r="N18" i="17"/>
  <c r="N11" i="17"/>
  <c r="N9" i="17"/>
  <c r="N8" i="17"/>
  <c r="N7" i="17"/>
  <c r="H37" i="12"/>
  <c r="J37" i="12" s="1"/>
  <c r="N37" i="12"/>
  <c r="P37" i="12"/>
  <c r="H7" i="14"/>
  <c r="J7" i="14" s="1"/>
  <c r="N7" i="14"/>
  <c r="P7" i="14"/>
  <c r="H9" i="13"/>
  <c r="J9" i="13" s="1"/>
  <c r="N9" i="13"/>
  <c r="P9" i="13"/>
  <c r="H10" i="13"/>
  <c r="J10" i="13" s="1"/>
  <c r="N10" i="13"/>
  <c r="P10" i="13"/>
  <c r="H11" i="13"/>
  <c r="J11" i="13" s="1"/>
  <c r="N11" i="13"/>
  <c r="P11" i="13"/>
  <c r="I11" i="13" l="1"/>
  <c r="I37" i="12"/>
  <c r="I7" i="14"/>
  <c r="I10" i="13"/>
  <c r="I9" i="13"/>
  <c r="P35" i="17" l="1"/>
  <c r="H35" i="17"/>
  <c r="J35" i="17" s="1"/>
  <c r="I35" i="17" s="1"/>
  <c r="P36" i="17"/>
  <c r="H36" i="17"/>
  <c r="J36" i="17" s="1"/>
  <c r="I36" i="17" s="1"/>
  <c r="H7" i="17"/>
  <c r="P7" i="17"/>
  <c r="P9" i="16"/>
  <c r="N9" i="16"/>
  <c r="H9" i="16"/>
  <c r="J9" i="16" s="1"/>
  <c r="P14" i="16"/>
  <c r="N14" i="16"/>
  <c r="H14" i="16"/>
  <c r="J14" i="16" s="1"/>
  <c r="P16" i="16"/>
  <c r="N16" i="16"/>
  <c r="H16" i="16"/>
  <c r="J16" i="16" s="1"/>
  <c r="I16" i="16" s="1"/>
  <c r="P15" i="16"/>
  <c r="N15" i="16"/>
  <c r="H15" i="16"/>
  <c r="J15" i="16" s="1"/>
  <c r="P10" i="16"/>
  <c r="N10" i="16"/>
  <c r="H10" i="16"/>
  <c r="J10" i="16" s="1"/>
  <c r="P13" i="16"/>
  <c r="N13" i="16"/>
  <c r="H13" i="16"/>
  <c r="J13" i="16" s="1"/>
  <c r="P12" i="16"/>
  <c r="N12" i="16"/>
  <c r="H12" i="16"/>
  <c r="J12" i="16" s="1"/>
  <c r="I12" i="16" s="1"/>
  <c r="P11" i="16"/>
  <c r="N11" i="16"/>
  <c r="H11" i="16"/>
  <c r="J11" i="16" s="1"/>
  <c r="P8" i="16"/>
  <c r="N8" i="16"/>
  <c r="H8" i="16"/>
  <c r="J8" i="16" s="1"/>
  <c r="P7" i="16"/>
  <c r="N7" i="16"/>
  <c r="H7" i="16"/>
  <c r="J7" i="16" s="1"/>
  <c r="P40" i="16"/>
  <c r="N40" i="16"/>
  <c r="H40" i="16"/>
  <c r="J40" i="16" s="1"/>
  <c r="I40" i="16" s="1"/>
  <c r="P16" i="12"/>
  <c r="N16" i="12"/>
  <c r="H16" i="12"/>
  <c r="J16" i="12" s="1"/>
  <c r="J7" i="17" l="1"/>
  <c r="I7" i="17" s="1"/>
  <c r="I16" i="12"/>
  <c r="I13" i="16"/>
  <c r="I15" i="16"/>
  <c r="I8" i="16"/>
  <c r="I10" i="16"/>
  <c r="I9" i="16"/>
  <c r="I11" i="16"/>
  <c r="I14" i="16"/>
  <c r="I7" i="16"/>
  <c r="P46" i="17"/>
  <c r="H46" i="17"/>
  <c r="J46" i="17" s="1"/>
  <c r="I46" i="17" s="1"/>
  <c r="P45" i="17"/>
  <c r="H45" i="17"/>
  <c r="J45" i="17" s="1"/>
  <c r="I45" i="17" s="1"/>
  <c r="P44" i="17"/>
  <c r="H44" i="17"/>
  <c r="J44" i="17" s="1"/>
  <c r="I44" i="17" s="1"/>
  <c r="P43" i="17"/>
  <c r="H43" i="17"/>
  <c r="J43" i="17" s="1"/>
  <c r="I43" i="17" s="1"/>
  <c r="P42" i="17"/>
  <c r="H42" i="17"/>
  <c r="J42" i="17" s="1"/>
  <c r="I42" i="17" s="1"/>
  <c r="P41" i="17"/>
  <c r="H41" i="17"/>
  <c r="J41" i="17" s="1"/>
  <c r="I41" i="17" s="1"/>
  <c r="P40" i="17"/>
  <c r="H40" i="17"/>
  <c r="J40" i="17" s="1"/>
  <c r="I40" i="17" s="1"/>
  <c r="P39" i="17"/>
  <c r="H39" i="17"/>
  <c r="J39" i="17" s="1"/>
  <c r="I39" i="17" s="1"/>
  <c r="P38" i="17"/>
  <c r="H38" i="17"/>
  <c r="J38" i="17" s="1"/>
  <c r="I38" i="17" s="1"/>
  <c r="P37" i="17"/>
  <c r="H37" i="17"/>
  <c r="J37" i="17" s="1"/>
  <c r="I37" i="17" s="1"/>
  <c r="P34" i="17"/>
  <c r="H34" i="17"/>
  <c r="J34" i="17" s="1"/>
  <c r="I34" i="17" s="1"/>
  <c r="P33" i="17"/>
  <c r="H33" i="17"/>
  <c r="J33" i="17" s="1"/>
  <c r="I33" i="17" s="1"/>
  <c r="P27" i="17"/>
  <c r="H27" i="17"/>
  <c r="J27" i="17" s="1"/>
  <c r="I27" i="17" s="1"/>
  <c r="P21" i="17"/>
  <c r="H21" i="17"/>
  <c r="J21" i="17" s="1"/>
  <c r="I21" i="17" s="1"/>
  <c r="P31" i="17"/>
  <c r="H31" i="17"/>
  <c r="J31" i="17" s="1"/>
  <c r="I31" i="17" s="1"/>
  <c r="P30" i="17"/>
  <c r="H30" i="17"/>
  <c r="J30" i="17" s="1"/>
  <c r="I30" i="17" s="1"/>
  <c r="P29" i="17"/>
  <c r="H29" i="17"/>
  <c r="J29" i="17" s="1"/>
  <c r="I29" i="17" s="1"/>
  <c r="P28" i="17"/>
  <c r="H28" i="17"/>
  <c r="J28" i="17" s="1"/>
  <c r="I28" i="17" s="1"/>
  <c r="P26" i="17"/>
  <c r="H26" i="17"/>
  <c r="J26" i="17" s="1"/>
  <c r="I26" i="17" s="1"/>
  <c r="P25" i="17"/>
  <c r="H25" i="17"/>
  <c r="J25" i="17" s="1"/>
  <c r="I25" i="17" s="1"/>
  <c r="P24" i="17"/>
  <c r="H24" i="17"/>
  <c r="J24" i="17" s="1"/>
  <c r="I24" i="17" s="1"/>
  <c r="P23" i="17"/>
  <c r="H23" i="17"/>
  <c r="J23" i="17" s="1"/>
  <c r="I23" i="17" s="1"/>
  <c r="P22" i="17"/>
  <c r="H22" i="17"/>
  <c r="J22" i="17" s="1"/>
  <c r="I22" i="17" s="1"/>
  <c r="P16" i="17"/>
  <c r="H16" i="17"/>
  <c r="J16" i="17" s="1"/>
  <c r="I16" i="17" s="1"/>
  <c r="P19" i="17"/>
  <c r="H19" i="17"/>
  <c r="J19" i="17" s="1"/>
  <c r="I19" i="17" s="1"/>
  <c r="P18" i="17"/>
  <c r="H18" i="17"/>
  <c r="J18" i="17" s="1"/>
  <c r="I18" i="17" s="1"/>
  <c r="P17" i="17"/>
  <c r="H17" i="17"/>
  <c r="J17" i="17" s="1"/>
  <c r="I17" i="17" s="1"/>
  <c r="P15" i="17"/>
  <c r="H15" i="17"/>
  <c r="J15" i="17" s="1"/>
  <c r="I15" i="17" s="1"/>
  <c r="P14" i="17"/>
  <c r="H14" i="17"/>
  <c r="J14" i="17" s="1"/>
  <c r="I14" i="17" s="1"/>
  <c r="P13" i="17"/>
  <c r="H13" i="17"/>
  <c r="J13" i="17" s="1"/>
  <c r="I13" i="17" s="1"/>
  <c r="P12" i="17"/>
  <c r="H12" i="17"/>
  <c r="J12" i="17" s="1"/>
  <c r="I12" i="17" s="1"/>
  <c r="P11" i="17"/>
  <c r="H11" i="17"/>
  <c r="J11" i="17" s="1"/>
  <c r="I11" i="17" s="1"/>
  <c r="H48" i="17"/>
  <c r="J48" i="17" s="1"/>
  <c r="I48" i="17" s="1"/>
  <c r="P48" i="17"/>
  <c r="P44" i="16"/>
  <c r="N44" i="16"/>
  <c r="H44" i="16"/>
  <c r="J44" i="16" s="1"/>
  <c r="P43" i="16"/>
  <c r="N43" i="16"/>
  <c r="H43" i="16"/>
  <c r="J43" i="16" s="1"/>
  <c r="P41" i="16"/>
  <c r="N41" i="16"/>
  <c r="H41" i="16"/>
  <c r="J41" i="16" s="1"/>
  <c r="P39" i="16"/>
  <c r="N39" i="16"/>
  <c r="H39" i="16"/>
  <c r="J39" i="16" s="1"/>
  <c r="P38" i="16"/>
  <c r="N38" i="16"/>
  <c r="H38" i="16"/>
  <c r="J38" i="16" s="1"/>
  <c r="P36" i="16"/>
  <c r="N36" i="16"/>
  <c r="H36" i="16"/>
  <c r="J36" i="16" s="1"/>
  <c r="P35" i="16"/>
  <c r="N35" i="16"/>
  <c r="H35" i="16"/>
  <c r="J35" i="16" s="1"/>
  <c r="P34" i="16"/>
  <c r="N34" i="16"/>
  <c r="H34" i="16"/>
  <c r="J34" i="16" s="1"/>
  <c r="P33" i="16"/>
  <c r="N33" i="16"/>
  <c r="H33" i="16"/>
  <c r="J33" i="16" s="1"/>
  <c r="P32" i="16"/>
  <c r="N32" i="16"/>
  <c r="H32" i="16"/>
  <c r="J32" i="16" s="1"/>
  <c r="P31" i="16"/>
  <c r="N31" i="16"/>
  <c r="H31" i="16"/>
  <c r="J31" i="16" s="1"/>
  <c r="P30" i="16"/>
  <c r="N30" i="16"/>
  <c r="H30" i="16"/>
  <c r="J30" i="16" s="1"/>
  <c r="P29" i="16"/>
  <c r="N29" i="16"/>
  <c r="H29" i="16"/>
  <c r="J29" i="16" s="1"/>
  <c r="P28" i="16"/>
  <c r="N28" i="16"/>
  <c r="H28" i="16"/>
  <c r="J28" i="16" s="1"/>
  <c r="P27" i="16"/>
  <c r="N27" i="16"/>
  <c r="H27" i="16"/>
  <c r="J27" i="16" s="1"/>
  <c r="P26" i="16"/>
  <c r="N26" i="16"/>
  <c r="H26" i="16"/>
  <c r="J26" i="16" s="1"/>
  <c r="P25" i="16"/>
  <c r="N25" i="16"/>
  <c r="H25" i="16"/>
  <c r="J25" i="16" s="1"/>
  <c r="P23" i="16"/>
  <c r="N23" i="16"/>
  <c r="H23" i="16"/>
  <c r="J23" i="16" s="1"/>
  <c r="P19" i="16"/>
  <c r="N19" i="16"/>
  <c r="H19" i="16"/>
  <c r="J19" i="16" s="1"/>
  <c r="P20" i="16"/>
  <c r="N20" i="16"/>
  <c r="H20" i="16"/>
  <c r="J20" i="16" s="1"/>
  <c r="P18" i="16"/>
  <c r="N18" i="16"/>
  <c r="H18" i="16"/>
  <c r="J18" i="16" s="1"/>
  <c r="H46" i="16"/>
  <c r="J46" i="16" s="1"/>
  <c r="N46" i="16"/>
  <c r="P46" i="16"/>
  <c r="P28" i="13"/>
  <c r="N28" i="13"/>
  <c r="H28" i="13"/>
  <c r="J28" i="13" s="1"/>
  <c r="P20" i="13"/>
  <c r="N20" i="13"/>
  <c r="H20" i="13"/>
  <c r="J20" i="13" s="1"/>
  <c r="P27" i="13"/>
  <c r="N27" i="13"/>
  <c r="H27" i="13"/>
  <c r="J27" i="13" s="1"/>
  <c r="P31" i="13"/>
  <c r="N31" i="13"/>
  <c r="H31" i="13"/>
  <c r="J31" i="13" s="1"/>
  <c r="P29" i="13"/>
  <c r="N29" i="13"/>
  <c r="H29" i="13"/>
  <c r="J29" i="13" s="1"/>
  <c r="P25" i="13"/>
  <c r="N25" i="13"/>
  <c r="H25" i="13"/>
  <c r="J25" i="13" s="1"/>
  <c r="P32" i="13"/>
  <c r="N32" i="13"/>
  <c r="H32" i="13"/>
  <c r="J32" i="13" s="1"/>
  <c r="P13" i="13"/>
  <c r="N13" i="13"/>
  <c r="H13" i="13"/>
  <c r="J13" i="13" s="1"/>
  <c r="P15" i="13"/>
  <c r="N15" i="13"/>
  <c r="H15" i="13"/>
  <c r="J15" i="13" s="1"/>
  <c r="P16" i="13"/>
  <c r="N16" i="13"/>
  <c r="H16" i="13"/>
  <c r="J16" i="13" s="1"/>
  <c r="P17" i="13"/>
  <c r="N17" i="13"/>
  <c r="H17" i="13"/>
  <c r="J17" i="13" s="1"/>
  <c r="P18" i="13"/>
  <c r="N18" i="13"/>
  <c r="H18" i="13"/>
  <c r="J18" i="13" s="1"/>
  <c r="P19" i="13"/>
  <c r="N19" i="13"/>
  <c r="H19" i="13"/>
  <c r="J19" i="13" s="1"/>
  <c r="P21" i="13"/>
  <c r="N21" i="13"/>
  <c r="H21" i="13"/>
  <c r="J21" i="13" s="1"/>
  <c r="P23" i="13"/>
  <c r="N23" i="13"/>
  <c r="H23" i="13"/>
  <c r="J23" i="13" s="1"/>
  <c r="P14" i="13"/>
  <c r="N14" i="13"/>
  <c r="H14" i="13"/>
  <c r="J14" i="13" s="1"/>
  <c r="H34" i="13"/>
  <c r="J34" i="13" s="1"/>
  <c r="N34" i="13"/>
  <c r="P34" i="13"/>
  <c r="H35" i="13"/>
  <c r="J35" i="13" s="1"/>
  <c r="N35" i="13"/>
  <c r="P35" i="13"/>
  <c r="H36" i="13"/>
  <c r="J36" i="13" s="1"/>
  <c r="N36" i="13"/>
  <c r="P36" i="13"/>
  <c r="P33" i="12"/>
  <c r="N33" i="12"/>
  <c r="H33" i="12"/>
  <c r="J33" i="12" s="1"/>
  <c r="P32" i="12"/>
  <c r="N32" i="12"/>
  <c r="H32" i="12"/>
  <c r="J32" i="12" s="1"/>
  <c r="P30" i="12"/>
  <c r="N30" i="12"/>
  <c r="H30" i="12"/>
  <c r="J30" i="12" s="1"/>
  <c r="P29" i="12"/>
  <c r="N29" i="12"/>
  <c r="H29" i="12"/>
  <c r="J29" i="12" s="1"/>
  <c r="P22" i="12"/>
  <c r="N22" i="12"/>
  <c r="H22" i="12"/>
  <c r="J22" i="12" s="1"/>
  <c r="P17" i="12"/>
  <c r="N17" i="12"/>
  <c r="H17" i="12"/>
  <c r="J17" i="12" s="1"/>
  <c r="P18" i="12"/>
  <c r="N18" i="12"/>
  <c r="H18" i="12"/>
  <c r="J18" i="12" s="1"/>
  <c r="P19" i="12"/>
  <c r="N19" i="12"/>
  <c r="H19" i="12"/>
  <c r="J19" i="12" s="1"/>
  <c r="I19" i="12" s="1"/>
  <c r="P20" i="12"/>
  <c r="N20" i="12"/>
  <c r="H20" i="12"/>
  <c r="J20" i="12" s="1"/>
  <c r="P21" i="12"/>
  <c r="N21" i="12"/>
  <c r="H21" i="12"/>
  <c r="J21" i="12" s="1"/>
  <c r="P36" i="12"/>
  <c r="N36" i="12"/>
  <c r="H36" i="12"/>
  <c r="J36" i="12" s="1"/>
  <c r="P23" i="12"/>
  <c r="N23" i="12"/>
  <c r="H23" i="12"/>
  <c r="J23" i="12" s="1"/>
  <c r="P15" i="12"/>
  <c r="N15" i="12"/>
  <c r="H15" i="12"/>
  <c r="J15" i="12" s="1"/>
  <c r="P14" i="12"/>
  <c r="N14" i="12"/>
  <c r="H14" i="12"/>
  <c r="J14" i="12" s="1"/>
  <c r="P13" i="12"/>
  <c r="N13" i="12"/>
  <c r="H13" i="12"/>
  <c r="J13" i="12" s="1"/>
  <c r="P24" i="12"/>
  <c r="N24" i="12"/>
  <c r="H24" i="12"/>
  <c r="J24" i="12" s="1"/>
  <c r="I24" i="12" s="1"/>
  <c r="P35" i="12"/>
  <c r="N35" i="12"/>
  <c r="H35" i="12"/>
  <c r="J35" i="12" s="1"/>
  <c r="P27" i="12"/>
  <c r="N27" i="12"/>
  <c r="H27" i="12"/>
  <c r="J27" i="12" s="1"/>
  <c r="P26" i="12"/>
  <c r="N26" i="12"/>
  <c r="H26" i="12"/>
  <c r="J26" i="12" s="1"/>
  <c r="P14" i="11"/>
  <c r="N14" i="11"/>
  <c r="H14" i="11"/>
  <c r="J14" i="11" s="1"/>
  <c r="P11" i="11"/>
  <c r="N11" i="11"/>
  <c r="H11" i="11"/>
  <c r="J11" i="11" s="1"/>
  <c r="P12" i="11"/>
  <c r="N12" i="11"/>
  <c r="H12" i="11"/>
  <c r="J12" i="11" s="1"/>
  <c r="P13" i="11"/>
  <c r="N13" i="11"/>
  <c r="H13" i="11"/>
  <c r="J13" i="11" s="1"/>
  <c r="P15" i="11"/>
  <c r="N15" i="11"/>
  <c r="H15" i="11"/>
  <c r="J15" i="11" s="1"/>
  <c r="P10" i="11"/>
  <c r="N10" i="11"/>
  <c r="H10" i="11"/>
  <c r="J10" i="11" s="1"/>
  <c r="P25" i="11"/>
  <c r="N25" i="11"/>
  <c r="H25" i="11"/>
  <c r="J25" i="11" s="1"/>
  <c r="P24" i="11"/>
  <c r="N24" i="11"/>
  <c r="H24" i="11"/>
  <c r="J24" i="11" s="1"/>
  <c r="P22" i="11"/>
  <c r="H22" i="11"/>
  <c r="J22" i="11" s="1"/>
  <c r="P20" i="11"/>
  <c r="N20" i="11"/>
  <c r="H20" i="11"/>
  <c r="J20" i="11" s="1"/>
  <c r="P17" i="11"/>
  <c r="N17" i="11"/>
  <c r="H17" i="11"/>
  <c r="J17" i="11" s="1"/>
  <c r="P18" i="11"/>
  <c r="N18" i="11"/>
  <c r="H18" i="11"/>
  <c r="J18" i="11" s="1"/>
  <c r="I19" i="13" l="1"/>
  <c r="I15" i="13"/>
  <c r="I29" i="13"/>
  <c r="I28" i="13"/>
  <c r="I20" i="12"/>
  <c r="I22" i="12"/>
  <c r="I27" i="13"/>
  <c r="I36" i="12"/>
  <c r="I14" i="11"/>
  <c r="I20" i="11"/>
  <c r="I11" i="11"/>
  <c r="I17" i="12"/>
  <c r="I30" i="12"/>
  <c r="I18" i="16"/>
  <c r="I25" i="16"/>
  <c r="I29" i="16"/>
  <c r="I33" i="16"/>
  <c r="I23" i="16"/>
  <c r="I28" i="16"/>
  <c r="I32" i="16"/>
  <c r="I36" i="16"/>
  <c r="I44" i="16"/>
  <c r="I43" i="16"/>
  <c r="I38" i="16"/>
  <c r="I41" i="16"/>
  <c r="I39" i="16"/>
  <c r="I31" i="16"/>
  <c r="I35" i="16"/>
  <c r="I34" i="16"/>
  <c r="I30" i="16"/>
  <c r="I27" i="16"/>
  <c r="I26" i="16"/>
  <c r="I19" i="16"/>
  <c r="I20" i="16"/>
  <c r="I46" i="16"/>
  <c r="I20" i="13"/>
  <c r="I35" i="13"/>
  <c r="I18" i="13"/>
  <c r="I13" i="13"/>
  <c r="I16" i="13"/>
  <c r="I25" i="13"/>
  <c r="I17" i="13"/>
  <c r="I36" i="13"/>
  <c r="I21" i="13"/>
  <c r="I31" i="13"/>
  <c r="I32" i="13"/>
  <c r="I23" i="13"/>
  <c r="I14" i="13"/>
  <c r="I34" i="13"/>
  <c r="I33" i="12"/>
  <c r="I32" i="12"/>
  <c r="I29" i="12"/>
  <c r="I18" i="12"/>
  <c r="I21" i="12"/>
  <c r="I23" i="12"/>
  <c r="I15" i="12"/>
  <c r="I14" i="12"/>
  <c r="I13" i="12"/>
  <c r="I26" i="12"/>
  <c r="I35" i="12"/>
  <c r="I27" i="12"/>
  <c r="I25" i="11"/>
  <c r="I12" i="11"/>
  <c r="I13" i="11"/>
  <c r="I22" i="11"/>
  <c r="I15" i="11"/>
  <c r="I10" i="11"/>
  <c r="I24" i="11"/>
  <c r="I17" i="11"/>
  <c r="I18" i="11"/>
  <c r="P17" i="16"/>
  <c r="N17" i="16"/>
  <c r="H17" i="16"/>
  <c r="J17" i="16" s="1"/>
  <c r="P47" i="16"/>
  <c r="N47" i="16"/>
  <c r="H47" i="16"/>
  <c r="J47" i="16" s="1"/>
  <c r="P48" i="16"/>
  <c r="N48" i="16"/>
  <c r="H48" i="16"/>
  <c r="J48" i="16" s="1"/>
  <c r="P49" i="16"/>
  <c r="N49" i="16"/>
  <c r="H49" i="16"/>
  <c r="J49" i="16" s="1"/>
  <c r="I17" i="16" l="1"/>
  <c r="I47" i="16"/>
  <c r="I48" i="16"/>
  <c r="I49" i="16"/>
  <c r="P42" i="12"/>
  <c r="N42" i="12"/>
  <c r="H42" i="12"/>
  <c r="J42" i="12" s="1"/>
  <c r="P41" i="12"/>
  <c r="N41" i="12"/>
  <c r="H41" i="12"/>
  <c r="J41" i="12" s="1"/>
  <c r="P40" i="12"/>
  <c r="N40" i="12"/>
  <c r="H40" i="12"/>
  <c r="J40" i="12" s="1"/>
  <c r="I41" i="12" l="1"/>
  <c r="I40" i="12"/>
  <c r="I42" i="12"/>
  <c r="P30" i="11"/>
  <c r="N30" i="11"/>
  <c r="H30" i="11"/>
  <c r="J30" i="11" s="1"/>
  <c r="I30" i="11" l="1"/>
  <c r="P39" i="12"/>
  <c r="N39" i="12"/>
  <c r="H39" i="12"/>
  <c r="J39" i="12" s="1"/>
  <c r="I39" i="12" l="1"/>
  <c r="N21" i="16"/>
  <c r="P50" i="17"/>
  <c r="H50" i="17"/>
  <c r="J50" i="17" s="1"/>
  <c r="I50" i="17" s="1"/>
  <c r="P49" i="17" l="1"/>
  <c r="H49" i="17"/>
  <c r="J49" i="17" s="1"/>
  <c r="I49" i="17" s="1"/>
  <c r="P8" i="17"/>
  <c r="H8" i="17"/>
  <c r="J8" i="17" s="1"/>
  <c r="I8" i="17" l="1"/>
  <c r="P9" i="17"/>
  <c r="P21" i="16"/>
  <c r="P33" i="14"/>
  <c r="P32" i="14"/>
  <c r="P31" i="14"/>
  <c r="P30" i="14"/>
  <c r="P27" i="14"/>
  <c r="P28" i="14"/>
  <c r="P26" i="14"/>
  <c r="P22" i="14"/>
  <c r="P23" i="14"/>
  <c r="P24" i="14"/>
  <c r="P21" i="14"/>
  <c r="P14" i="14"/>
  <c r="P15" i="14"/>
  <c r="P16" i="14"/>
  <c r="P17" i="14"/>
  <c r="P18" i="14"/>
  <c r="P19" i="14"/>
  <c r="P13" i="14"/>
  <c r="P10" i="14"/>
  <c r="P11" i="14"/>
  <c r="P9" i="14"/>
  <c r="P37" i="13"/>
  <c r="P8" i="13"/>
  <c r="P7" i="13"/>
  <c r="P27" i="11"/>
  <c r="P29" i="11"/>
  <c r="P28" i="11"/>
  <c r="P8" i="11"/>
  <c r="P7" i="11"/>
  <c r="P7" i="12"/>
  <c r="P8" i="12"/>
  <c r="P9" i="12"/>
  <c r="P10" i="12"/>
  <c r="P11" i="12"/>
  <c r="N36" i="3" l="1"/>
  <c r="H36" i="3"/>
  <c r="J36" i="3" s="1"/>
  <c r="N37" i="3"/>
  <c r="H37" i="3"/>
  <c r="J37" i="3" s="1"/>
  <c r="I37" i="3" s="1"/>
  <c r="N35" i="3"/>
  <c r="H35" i="3"/>
  <c r="J35" i="3" s="1"/>
  <c r="N15" i="3"/>
  <c r="H15" i="3"/>
  <c r="J15" i="3" s="1"/>
  <c r="I15" i="3" s="1"/>
  <c r="N14" i="3"/>
  <c r="H14" i="3"/>
  <c r="J14" i="3" s="1"/>
  <c r="N12" i="3"/>
  <c r="H12" i="3"/>
  <c r="J12" i="3" s="1"/>
  <c r="I12" i="3" s="1"/>
  <c r="N11" i="3"/>
  <c r="H11" i="3"/>
  <c r="J11" i="3" s="1"/>
  <c r="I11" i="3" l="1"/>
  <c r="I14" i="3"/>
  <c r="I35" i="3"/>
  <c r="I36" i="3"/>
  <c r="N24" i="14"/>
  <c r="H24" i="14"/>
  <c r="J24" i="14" s="1"/>
  <c r="I24" i="14" s="1"/>
  <c r="N23" i="14"/>
  <c r="H23" i="14"/>
  <c r="J23" i="14" s="1"/>
  <c r="I23" i="14" s="1"/>
  <c r="N14" i="14"/>
  <c r="H14" i="14"/>
  <c r="J14" i="14" s="1"/>
  <c r="I14" i="14" s="1"/>
  <c r="N17" i="14"/>
  <c r="H17" i="14"/>
  <c r="J17" i="14" s="1"/>
  <c r="I17" i="14" s="1"/>
  <c r="H28" i="14"/>
  <c r="J28" i="14" s="1"/>
  <c r="I28" i="14" s="1"/>
  <c r="H27" i="14"/>
  <c r="J27" i="14" s="1"/>
  <c r="I27" i="14" s="1"/>
  <c r="H26" i="14"/>
  <c r="J26" i="14" s="1"/>
  <c r="I26" i="14" s="1"/>
  <c r="N22" i="14"/>
  <c r="H22" i="14"/>
  <c r="J22" i="14" s="1"/>
  <c r="N21" i="14"/>
  <c r="H21" i="14"/>
  <c r="J21" i="14" s="1"/>
  <c r="H13" i="14"/>
  <c r="J13" i="14" s="1"/>
  <c r="I13" i="14" s="1"/>
  <c r="N19" i="14"/>
  <c r="H19" i="14"/>
  <c r="J19" i="14" s="1"/>
  <c r="I19" i="14" s="1"/>
  <c r="N18" i="14"/>
  <c r="H18" i="14"/>
  <c r="J18" i="14" s="1"/>
  <c r="I18" i="14" s="1"/>
  <c r="N16" i="14"/>
  <c r="H16" i="14"/>
  <c r="J16" i="14" s="1"/>
  <c r="I16" i="14" s="1"/>
  <c r="N15" i="14"/>
  <c r="H15" i="14"/>
  <c r="J15" i="14" s="1"/>
  <c r="I15" i="14" s="1"/>
  <c r="H10" i="14"/>
  <c r="J10" i="14" s="1"/>
  <c r="I10" i="14" s="1"/>
  <c r="H9" i="14"/>
  <c r="J9" i="14" s="1"/>
  <c r="I9" i="14" s="1"/>
  <c r="I21" i="14" l="1"/>
  <c r="I22" i="14"/>
  <c r="H11" i="14"/>
  <c r="N8" i="13" l="1"/>
  <c r="H8" i="13"/>
  <c r="J8" i="13" s="1"/>
  <c r="N7" i="13"/>
  <c r="H7" i="13"/>
  <c r="J7" i="13" s="1"/>
  <c r="H11" i="12"/>
  <c r="J11" i="12" s="1"/>
  <c r="H10" i="12"/>
  <c r="J10" i="12" s="1"/>
  <c r="N11" i="12"/>
  <c r="N10" i="12"/>
  <c r="H21" i="16"/>
  <c r="H9" i="17"/>
  <c r="J9" i="17" s="1"/>
  <c r="N33" i="14"/>
  <c r="H33" i="14"/>
  <c r="N32" i="14"/>
  <c r="H32" i="14"/>
  <c r="N31" i="14"/>
  <c r="H31" i="14"/>
  <c r="N30" i="14"/>
  <c r="H30" i="14"/>
  <c r="J11" i="14"/>
  <c r="I11" i="14" s="1"/>
  <c r="N37" i="13"/>
  <c r="H37" i="13"/>
  <c r="J37" i="13" s="1"/>
  <c r="N9" i="12"/>
  <c r="H9" i="12"/>
  <c r="J9" i="12" s="1"/>
  <c r="N8" i="12"/>
  <c r="H8" i="12"/>
  <c r="J8" i="12" s="1"/>
  <c r="N7" i="12"/>
  <c r="H7" i="12"/>
  <c r="J7" i="12" s="1"/>
  <c r="N29" i="11"/>
  <c r="N27" i="11"/>
  <c r="N7" i="11"/>
  <c r="N8" i="11"/>
  <c r="H8" i="11"/>
  <c r="J8" i="11" s="1"/>
  <c r="H29" i="11"/>
  <c r="J29" i="11" s="1"/>
  <c r="N28" i="11"/>
  <c r="H28" i="11"/>
  <c r="H27" i="11"/>
  <c r="H7" i="11"/>
  <c r="J7" i="11" s="1"/>
  <c r="N34" i="3"/>
  <c r="H34" i="3"/>
  <c r="J34" i="3" s="1"/>
  <c r="N33" i="3"/>
  <c r="H33" i="3"/>
  <c r="J33" i="3" s="1"/>
  <c r="N38" i="3"/>
  <c r="H38" i="3"/>
  <c r="J38" i="3" s="1"/>
  <c r="N32" i="3"/>
  <c r="H32" i="3"/>
  <c r="J32" i="3" s="1"/>
  <c r="N31" i="3"/>
  <c r="H31" i="3"/>
  <c r="N30" i="3"/>
  <c r="H30" i="3"/>
  <c r="N29" i="3"/>
  <c r="H29" i="3"/>
  <c r="J29" i="3" s="1"/>
  <c r="N28" i="3"/>
  <c r="H28" i="3"/>
  <c r="J28" i="3" s="1"/>
  <c r="N26" i="3"/>
  <c r="H26" i="3"/>
  <c r="J26" i="3" s="1"/>
  <c r="N25" i="3"/>
  <c r="H25" i="3"/>
  <c r="J25" i="3" s="1"/>
  <c r="N24" i="3"/>
  <c r="H24" i="3"/>
  <c r="J24" i="3" s="1"/>
  <c r="N23" i="3"/>
  <c r="H23" i="3"/>
  <c r="J23" i="3" s="1"/>
  <c r="N22" i="3"/>
  <c r="H22" i="3"/>
  <c r="J22" i="3" s="1"/>
  <c r="N21" i="3"/>
  <c r="H21" i="3"/>
  <c r="J21" i="3" s="1"/>
  <c r="N8" i="3"/>
  <c r="N7" i="3"/>
  <c r="N6" i="3"/>
  <c r="N13" i="3"/>
  <c r="N16" i="3"/>
  <c r="N17" i="3"/>
  <c r="N18" i="3"/>
  <c r="N19" i="3"/>
  <c r="N10" i="3"/>
  <c r="H18" i="3"/>
  <c r="H19" i="3"/>
  <c r="J19" i="3" s="1"/>
  <c r="H13" i="3"/>
  <c r="H16" i="3"/>
  <c r="J16" i="3" s="1"/>
  <c r="I16" i="3" s="1"/>
  <c r="H17" i="3"/>
  <c r="H10" i="3"/>
  <c r="H6" i="3"/>
  <c r="H7" i="3"/>
  <c r="H8" i="3"/>
  <c r="J8" i="3" s="1"/>
  <c r="I8" i="3" s="1"/>
  <c r="I22" i="3" l="1"/>
  <c r="I24" i="3"/>
  <c r="I26" i="3"/>
  <c r="I29" i="3"/>
  <c r="I38" i="3"/>
  <c r="I34" i="3"/>
  <c r="I21" i="3"/>
  <c r="I23" i="3"/>
  <c r="I25" i="3"/>
  <c r="I28" i="3"/>
  <c r="I32" i="3"/>
  <c r="I33" i="3"/>
  <c r="I7" i="13"/>
  <c r="I37" i="13"/>
  <c r="I8" i="13"/>
  <c r="I29" i="11"/>
  <c r="I8" i="11"/>
  <c r="I7" i="11"/>
  <c r="I7" i="12"/>
  <c r="I9" i="12"/>
  <c r="I10" i="12"/>
  <c r="I8" i="12"/>
  <c r="I11" i="12"/>
  <c r="I19" i="3"/>
  <c r="J28" i="11"/>
  <c r="I28" i="11" s="1"/>
  <c r="J27" i="11"/>
  <c r="J30" i="3"/>
  <c r="I30" i="3" s="1"/>
  <c r="J31" i="3"/>
  <c r="I31" i="3" s="1"/>
  <c r="J31" i="14"/>
  <c r="I31" i="14" s="1"/>
  <c r="J33" i="14"/>
  <c r="I33" i="14" s="1"/>
  <c r="J32" i="14"/>
  <c r="I32" i="14" s="1"/>
  <c r="J30" i="14"/>
  <c r="I30" i="14" s="1"/>
  <c r="J6" i="3"/>
  <c r="I6" i="3" s="1"/>
  <c r="J13" i="3"/>
  <c r="I13" i="3" s="1"/>
  <c r="J10" i="3"/>
  <c r="I10" i="3" s="1"/>
  <c r="J18" i="3"/>
  <c r="I18" i="3" s="1"/>
  <c r="J21" i="16"/>
  <c r="I21" i="16" s="1"/>
  <c r="J17" i="3"/>
  <c r="I17" i="3" s="1"/>
  <c r="J7" i="3"/>
  <c r="I7" i="3" s="1"/>
  <c r="I9" i="17"/>
  <c r="I27" i="11" l="1"/>
</calcChain>
</file>

<file path=xl/sharedStrings.xml><?xml version="1.0" encoding="utf-8"?>
<sst xmlns="http://schemas.openxmlformats.org/spreadsheetml/2006/main" count="1668" uniqueCount="506">
  <si>
    <t>Activities</t>
  </si>
  <si>
    <t xml:space="preserve">4.1 Internal monitoring of project activities </t>
  </si>
  <si>
    <t>Wider objective</t>
  </si>
  <si>
    <t>Indicators of progress</t>
  </si>
  <si>
    <t>How indicators will be measured</t>
  </si>
  <si>
    <t>the main objective of TIGRIS is to contribute to the modernization of the universities in Kurdistan region through the strengthening of its management structures and services for international relations and building advance strategic polices related to internationalisation in education, research, mobility and services that bring them closer to the EHEA.     </t>
  </si>
  <si>
    <t>3 Institutional capacities for internationalization reinforced during the project lifecycle.</t>
  </si>
  <si>
    <t xml:space="preserve">3 Inventory of training materials and organizational charts. </t>
  </si>
  <si>
    <t xml:space="preserve">1 National and institutional reports on strategies for internationalisation of HE, research and academic mobility. </t>
  </si>
  <si>
    <t xml:space="preserve">2 National and institutional standards, policies and regulations for joint initiatives, official and institutional statistics on number of incoming and outgoing student and staff mobility and international research projects. </t>
  </si>
  <si>
    <t xml:space="preserve">1 Strategic orientation introduced at national and institutional level in the process of internationalisation of higher education and research. </t>
  </si>
  <si>
    <t xml:space="preserve">2 Increase of international partnerships through joint initiatives, participation in EU mobility schemes and cooperation &amp; development and research projects. </t>
  </si>
  <si>
    <t>6. To develop a network to facilitate EU-Kurdish joint educational and research cooperation and raise awareness on internationalisation issues through a dedicated journal.</t>
  </si>
  <si>
    <t>1. To enhance regional educational legislation that contributes to the process of internationalisation of higher education and research in Kurdistan region by facilitating the recognition of studies and study credits.</t>
  </si>
  <si>
    <t xml:space="preserve">2. To build integrative institutional policies at each HEI for the internationalisation of education, research, mobility and services. </t>
  </si>
  <si>
    <t>3. To reinforce existing and/or to establish new university structures and services in the areas of international relations.</t>
  </si>
  <si>
    <t xml:space="preserve">4. To establish a professional workforce in areas related to Internationalization and IaH that sustain in the long-run the internationalization process of the partner HEIs. </t>
  </si>
  <si>
    <t>5. To bring a strategy and culture for quality of internationalization</t>
  </si>
  <si>
    <t xml:space="preserve">3 Number of IROs established or reinforced with integrative IMS and increased institutional capacities for participation in  regional and international collaborations and services offered to staff and students </t>
  </si>
  <si>
    <t>4. Number of staff trained within IROs of partner HEIs.</t>
  </si>
  <si>
    <t>6 official documentation; inventory of agreements and proposals for cooperation</t>
  </si>
  <si>
    <t xml:space="preserve">3 Records and official documents recognizing the IROs and inventories; </t>
  </si>
  <si>
    <t>4 Participant lists, payrolls, records from official and project documents, survey on trainers and trainees</t>
  </si>
  <si>
    <t>5 feedback from staff and students</t>
  </si>
  <si>
    <t>Specific project objectives</t>
  </si>
  <si>
    <t>Assumptions/risks</t>
  </si>
  <si>
    <t xml:space="preserve">3 Acknowledgement of graduates’ internationally acquired skills </t>
  </si>
  <si>
    <t>4 HEIs risks</t>
  </si>
  <si>
    <t>5 Lengthy procedures in the process of adopting amendments to the Law on Higher Education in Kurdistan</t>
  </si>
  <si>
    <t>6 Economic instability</t>
  </si>
  <si>
    <t>Outputs (tangible) and Outcomes (intangible)</t>
  </si>
  <si>
    <t xml:space="preserve">University strategies on internationalisation of HE and research at universities in Kurdistan developed and adopted. </t>
  </si>
  <si>
    <t>Infrastructures reinforced or created, and equipment purchased.</t>
  </si>
  <si>
    <t xml:space="preserve">Outcome: Integration of internationalization strategies within HEIs in Kurdistan and </t>
  </si>
  <si>
    <t>Creation of Network of Experts and journal in Internationalization.</t>
  </si>
  <si>
    <t>output</t>
  </si>
  <si>
    <t>outcome</t>
  </si>
  <si>
    <t>Models of internationalisation from EU partners identified, transferred and implemented in Kurdistan HEIs.</t>
  </si>
  <si>
    <t>University strategies for increasing the quality and scope of internationalization processes</t>
  </si>
  <si>
    <t>Satisfaction from staff and students on IR services</t>
  </si>
  <si>
    <t xml:space="preserve">Guidelines developed for institutional practices and regulations regarding academic recognition of mobility periods, student and staff services as result of workshops and activities programmed. </t>
  </si>
  <si>
    <t>IR departments equipped and reinforced.</t>
  </si>
  <si>
    <t>Implementation of project mngt meetings and achievement of project objectives and milestones according to schedule set.   Approval of EACEA monitoring reports</t>
  </si>
  <si>
    <t>Legislation passed to support internationalization processes and recognition of studies</t>
  </si>
  <si>
    <t>Number of roundtables and other dissemination events,</t>
  </si>
  <si>
    <t xml:space="preserve">Number of people interested by the project outcomes and outputs. </t>
  </si>
  <si>
    <t xml:space="preserve">Number of IROs fully functional and internationalization strategies implemented. </t>
  </si>
  <si>
    <t xml:space="preserve">Follow up on proposed action plans and sets of recommendations. </t>
  </si>
  <si>
    <t>Number of peer review visits/reports by EU partners</t>
  </si>
  <si>
    <t xml:space="preserve">Adoption of best practices in building institutional capacities for participation within EHEA </t>
  </si>
  <si>
    <t xml:space="preserve">Advancing the service of international projects’ development and management at university level. </t>
  </si>
  <si>
    <t xml:space="preserve">Introduction of MIS for student enrolment and other applications in Kurdistan HEIs. </t>
  </si>
  <si>
    <t xml:space="preserve">Formation of 9 managers and 9 marketing specialists to support the internationalization process.  </t>
  </si>
  <si>
    <t>Official records and reports</t>
  </si>
  <si>
    <t>6.3 financial and administrative reporting</t>
  </si>
  <si>
    <t xml:space="preserve">1.1 Analysis of existing national legislatives underpinning internationalisation in EU partners and Kurdistan </t>
  </si>
  <si>
    <t xml:space="preserve">1.2 Identification of standards for the accreditation of joint and double degrees in Kurdistan. </t>
  </si>
  <si>
    <t>1.3 Identification of criteria to formulate a quality plan for internationalisation</t>
  </si>
  <si>
    <t>1.4 Identification conditions for the recruitment of foreign students, PhD students, teachers and researchers at Kurdish HEIs</t>
  </si>
  <si>
    <t>4.2 Evaluation of national and institutional strategies; standards, action plans and sets of recommendations</t>
  </si>
  <si>
    <t xml:space="preserve">4.3 Internal peer review and fine tuning of IRO practices and student services </t>
  </si>
  <si>
    <t>4.4 External Evaluation of project implementation</t>
  </si>
  <si>
    <t>5.1 Develop, design and maintain project website</t>
  </si>
  <si>
    <t xml:space="preserve">5.2 Organisation of promotional activities to advertise Kurdish higher education and research in the country and abroad. </t>
  </si>
  <si>
    <t xml:space="preserve">5.3 Organisation of annual dissemination conferences and regular conferences </t>
  </si>
  <si>
    <t>5.4 Network to support internationalisation established at KISSR</t>
  </si>
  <si>
    <t>6.1 Elaboration of Management Plans (QPLN, DISS &amp; EXPL)</t>
  </si>
  <si>
    <t>6.2 Organisation of project management meetings</t>
  </si>
  <si>
    <t>WP1: Analysis and Plan of TIGRIS project</t>
  </si>
  <si>
    <t xml:space="preserve">WP2: Reinforcement of capacities </t>
  </si>
  <si>
    <t xml:space="preserve">WP3: Formulation of strategies </t>
  </si>
  <si>
    <t>WP4: Quality control and monitoring</t>
  </si>
  <si>
    <t>WP5: Dissemination and exploitation of TIGRIS</t>
  </si>
  <si>
    <t>WP6: Management of TIGRIS project</t>
  </si>
  <si>
    <t>GII</t>
  </si>
  <si>
    <t>KISSR</t>
  </si>
  <si>
    <t>UGOE</t>
  </si>
  <si>
    <t xml:space="preserve">Responsible: </t>
  </si>
  <si>
    <t>Deadline</t>
  </si>
  <si>
    <t>Actual time</t>
  </si>
  <si>
    <t>in time</t>
  </si>
  <si>
    <t>overdue</t>
  </si>
  <si>
    <t xml:space="preserve"> Days left for deliverable</t>
  </si>
  <si>
    <t>Status</t>
  </si>
  <si>
    <t>Indicator assessment</t>
  </si>
  <si>
    <t>Tyoe of measurement</t>
  </si>
  <si>
    <t>yes/no</t>
  </si>
  <si>
    <t>absolute value</t>
  </si>
  <si>
    <t>percentage (of 9)</t>
  </si>
  <si>
    <t>Likert Scale (1-4)</t>
  </si>
  <si>
    <t>increase percentage</t>
  </si>
  <si>
    <t>Current result</t>
  </si>
  <si>
    <t>Achieved yes/no</t>
  </si>
  <si>
    <t>no</t>
  </si>
  <si>
    <t>Target</t>
  </si>
  <si>
    <t>yes</t>
  </si>
  <si>
    <t>Tangible Outputs</t>
  </si>
  <si>
    <t>Intangible Outcomes</t>
  </si>
  <si>
    <t>% of available time</t>
  </si>
  <si>
    <t>3.1 Development of national strategy on academic mobility and recognition of degrees and internationalisation.</t>
  </si>
  <si>
    <t xml:space="preserve">3.2 Develop of institutional strategy on internationalisation of Kurdish higher education and research. </t>
  </si>
  <si>
    <t>3.3 Development of QA for internationalization</t>
  </si>
  <si>
    <t>3.4 Development of management practices at IROs</t>
  </si>
  <si>
    <t>2.2 Organisation of trainings for members of Kurdish partner HEI for strategic development of internationalisation</t>
  </si>
  <si>
    <t>2.3 Organisations of workshops and seminars to facilitate the scope and quality of international projects and strategic (research) partnerships</t>
  </si>
  <si>
    <t xml:space="preserve">2.4 Organisation of capacity building program for IRO manager and administrative staff and reinforcement of IRO structures. </t>
  </si>
  <si>
    <t>WP4.1</t>
  </si>
  <si>
    <t>Data collection of evaluation and analysis in consecutive project report</t>
  </si>
  <si>
    <t>WP4.2</t>
  </si>
  <si>
    <t xml:space="preserve">Evaluation of quality plan for internationalization </t>
  </si>
  <si>
    <t>Report on findings with recommendations for KRG partners</t>
  </si>
  <si>
    <t xml:space="preserve">produce a Quality Control Plan (QCP) for the project 
including: preparing a quality plan framework for the project
</t>
  </si>
  <si>
    <t>development of a quality assurance mechanism for the project / Evaluation tool</t>
  </si>
  <si>
    <t>WP4.3</t>
  </si>
  <si>
    <t>Review</t>
  </si>
  <si>
    <t>Report</t>
  </si>
  <si>
    <t>Action plan</t>
  </si>
  <si>
    <t>Evaluation</t>
  </si>
  <si>
    <t>Appointment</t>
  </si>
  <si>
    <t>Appointment of external evaluator at the beginning of the project</t>
  </si>
  <si>
    <t>WP4.4</t>
  </si>
  <si>
    <t>report 1</t>
  </si>
  <si>
    <t>report 2</t>
  </si>
  <si>
    <t xml:space="preserve">external monitoring report </t>
  </si>
  <si>
    <t>Tool / indicator list</t>
  </si>
  <si>
    <t>Report with findings of the performance review of IROs of KRG HEIs</t>
  </si>
  <si>
    <t>Prepare a methodological tool with Key performance indicators to assess the efficiency and effectiveness of the the internationalisation strategies formulated, including indicator list as per application</t>
  </si>
  <si>
    <t>provide the self-assessment tools for this (e.g. a questionnaire with the indicators produced in WP1.3 and WP2.4</t>
  </si>
  <si>
    <t>design a framework for evaluation based on self-assessment study of each participating institution in Kurdistan</t>
  </si>
  <si>
    <t>Framework</t>
  </si>
  <si>
    <t>Self-assessment tool</t>
  </si>
  <si>
    <t>quality evaluation of delivered trainings at the end of each study visit or activity</t>
  </si>
  <si>
    <t xml:space="preserve">1a national strategy approved and implemented. </t>
  </si>
  <si>
    <t>1b national framework approved and implemented</t>
  </si>
  <si>
    <t xml:space="preserve">Official documentation on national and institutional strategies for internationalization of HE and research </t>
  </si>
  <si>
    <t>Commitment of national and institutional stakeholders in Kurdistan to the process of internationalisation of HE and recognition of studies.</t>
  </si>
  <si>
    <t>1c Guidelines approved and implemented</t>
  </si>
  <si>
    <t xml:space="preserve">2a Raised awareness of the role of internationalisation in the development of higher education in Kurdistan </t>
  </si>
  <si>
    <t>Records and official documents on university decisions, regulations, guidelines and recommendations as integral parts of the internationalisation process</t>
  </si>
  <si>
    <t xml:space="preserve">Commitment of institutional authorities to maintain the infrastructures and human resources for international relations in the long run. </t>
  </si>
  <si>
    <t>2b institutional internationalisation strategy developed and approved</t>
  </si>
  <si>
    <t>Proof of existence and approval</t>
  </si>
  <si>
    <t>Delay due to internal procedures</t>
  </si>
  <si>
    <t>2c Proportion of fulfilment of several conditions (underpin the process of internationalization of HE and research in Kurdistan; facilitate the recognition of studies in Europe; facilitate elaboration of joint diplomas and joint research activities; internal bylaws and institutional policies (like IaH) for the internationalization of education, research, academic staff and student mobility and student services; quality of internationalization; supporting the development of national strategy on academic mobility and recognition of degrees and internationalization; internationalisation of HE and research)</t>
  </si>
  <si>
    <t>Very demanding set of criteria, hard to fulfil</t>
  </si>
  <si>
    <t>Measuring the inclusion of the 7 aspects (each value at 14.3% per institution); for the entire group the maximum to achieve is 9*7=63, thus 100% equals 63 inclusions; satisfactory should be an achievement of 70% over all institutions = 5 aspects included per institution on average)</t>
  </si>
  <si>
    <t>yes / no</t>
  </si>
  <si>
    <t>Group of experts who can disseminate knowledge about the EHEA system and can transfer knowledge to other HEIs and wider academic community</t>
  </si>
  <si>
    <t>Framework for recognition of studies abroad</t>
  </si>
  <si>
    <t>IR Offices integrated into HEI structure</t>
  </si>
  <si>
    <t>Roles and responsibilities</t>
  </si>
  <si>
    <t>GII and UOS control quality of the project</t>
  </si>
  <si>
    <t>GII assisted by UOS collect and analyse data for internal quality control</t>
  </si>
  <si>
    <t>External expert evaluate national and institutional strategies in place</t>
  </si>
  <si>
    <t>EU experts monitor through site visits in Kurdistan IRO activities in 3rd year</t>
  </si>
  <si>
    <t>External expert evaluate project implementation</t>
  </si>
  <si>
    <t>external expert + GII</t>
  </si>
  <si>
    <t>QA mechanism (covers the deliverables called QA mechanism, evaluation tool, etc in the application)</t>
  </si>
  <si>
    <t xml:space="preserve">Quality Plan (comprises the differen deliverables in the application called QCP, QPF, etc.) </t>
  </si>
  <si>
    <t>External expert</t>
  </si>
  <si>
    <t>GII with support of UOS</t>
  </si>
  <si>
    <t>UOS with support of GII</t>
  </si>
  <si>
    <t xml:space="preserve">GII with support of UOS and senior manager </t>
  </si>
  <si>
    <t>Senior manager (=external expert)</t>
  </si>
  <si>
    <t>Appointment of senior manager / external expert</t>
  </si>
  <si>
    <t>Evaluation of internationalization strategies of the MHESR and HEIs by a senior manager / external expert</t>
  </si>
  <si>
    <t xml:space="preserve">Action plan for implementation of strategies </t>
  </si>
  <si>
    <t>Performance review of KRG IROs by EU partners through site visits</t>
  </si>
  <si>
    <t xml:space="preserve">Report with findings of the performance review of IROs of KRG HEIs </t>
  </si>
  <si>
    <t>GII with support of EU partners</t>
  </si>
  <si>
    <t>GII with support of senior manager (=external expert)</t>
  </si>
  <si>
    <t>KUL collects info from each EU and Kurdish partner</t>
  </si>
  <si>
    <t>KUL collects info from each Kurdish partner</t>
  </si>
  <si>
    <t>KUL collects info from EU and Kurdish partners</t>
  </si>
  <si>
    <t>KUL collects info from Kurdish partners</t>
  </si>
  <si>
    <t>UGOE and KISSR support study visits</t>
  </si>
  <si>
    <t>KUL elaborates report based on info provided by EU and Kurdish partners</t>
  </si>
  <si>
    <t>UGOE and KISSR supervise the development of internationalisation strategies in Kurdistan</t>
  </si>
  <si>
    <t>KISSR assisted by UGOE develops website</t>
  </si>
  <si>
    <t>KISSR coordinates with local HEIs promotional activities</t>
  </si>
  <si>
    <t>KISSR with local organisers arrange annual dissemination conferences in Kurdistan</t>
  </si>
  <si>
    <t xml:space="preserve">UGOE presents management tools </t>
  </si>
  <si>
    <t>UGOE coordinates the organisation of PMMs</t>
  </si>
  <si>
    <t>Date of concrete delivery</t>
  </si>
  <si>
    <t>Relation to original deadline</t>
  </si>
  <si>
    <t>UGOE distributes the funding awarded by the EACEA and administrates the project with support of all partners</t>
  </si>
  <si>
    <t xml:space="preserve">Achievement of project objectives </t>
  </si>
  <si>
    <t>Financial and Administrative Management and project mngt meetings</t>
  </si>
  <si>
    <t>Feedback from EACEA to final report</t>
  </si>
  <si>
    <t>Feedback from EACEA to progress report</t>
  </si>
  <si>
    <t>establishing project management team (PMT)</t>
  </si>
  <si>
    <t>establishing local project management teams (lPMT)</t>
  </si>
  <si>
    <t>establishing TIGRIS Steering Committee (TSC)</t>
  </si>
  <si>
    <t>establishing Quality Leading Team (QLT)</t>
  </si>
  <si>
    <t>Management Plan</t>
  </si>
  <si>
    <t>Quality Plan</t>
  </si>
  <si>
    <t>Communication plan</t>
  </si>
  <si>
    <t>Risk analysis</t>
  </si>
  <si>
    <t>2. PMM (beginning of 2nd year)</t>
  </si>
  <si>
    <t>3. PMM (beginning of third year)</t>
  </si>
  <si>
    <t>1. Regional PMM (Erbil)</t>
  </si>
  <si>
    <t>2. Regional PMM (Erbil)</t>
  </si>
  <si>
    <t>3. Regional PMM (Erbil)</t>
  </si>
  <si>
    <t>Coordinators' Meeting Brussels</t>
  </si>
  <si>
    <t>Midterm Representatives Meeting (in functions of the workshops to be organized in EU)</t>
  </si>
  <si>
    <t>Grant Agreement</t>
  </si>
  <si>
    <t>Parntership Agreement</t>
  </si>
  <si>
    <t>1. BiAPR (Bi-annual Partner Report)</t>
  </si>
  <si>
    <t>2. BiAPR (Bi-annual Partner Report)</t>
  </si>
  <si>
    <t>3. BiAPR (Bi-annual Partner Report)</t>
  </si>
  <si>
    <t>4. BiAPR (Bi-annual Partner Report)</t>
  </si>
  <si>
    <t>5. BiAPR (Bi-annual Partner Report)</t>
  </si>
  <si>
    <t>6. BiAPR (Bi-annual Partner Report)</t>
  </si>
  <si>
    <t>Certificates of employment</t>
  </si>
  <si>
    <t>Joint Conventions</t>
  </si>
  <si>
    <t>Timesheets</t>
  </si>
  <si>
    <t>Concluding workshop of WP1 at University of Sulaimani (revision of findings and elaboration of results )</t>
  </si>
  <si>
    <t xml:space="preserve"> 2.1 Study visits to EU and trainings for MHESR and HEI authorities</t>
  </si>
  <si>
    <t>1st annual dissemination conference</t>
  </si>
  <si>
    <t>3rd annual dissemination conference</t>
  </si>
  <si>
    <t>2nd annual dissemination conference</t>
  </si>
  <si>
    <t>KISSR establishes local network for internationalisation (network of practicioners)</t>
  </si>
  <si>
    <t>journal for internationalization</t>
  </si>
  <si>
    <t>Leaflets &amp; Brochures (by KRG HEIs)</t>
  </si>
  <si>
    <t>Project Management Meetings (PMMs)</t>
  </si>
  <si>
    <t>1st TIGRIS project newsletter</t>
  </si>
  <si>
    <t>2nd TIGRIS project newsletter</t>
  </si>
  <si>
    <t>3rd TIGRIS project newsletter</t>
  </si>
  <si>
    <t>4th TIGRIS project newsletter</t>
  </si>
  <si>
    <t>5th TIGRIS project newsletter</t>
  </si>
  <si>
    <t>6th TIGRIS project newsletter</t>
  </si>
  <si>
    <t>7th TIGRIS project newsletter</t>
  </si>
  <si>
    <t>8th TIGRIS project newsletter</t>
  </si>
  <si>
    <t>9th TIGRIS project newsletter</t>
  </si>
  <si>
    <t>UGOE, KUL, RUG, MU</t>
  </si>
  <si>
    <t>Coordinator UGOE</t>
  </si>
  <si>
    <t xml:space="preserve">Number of study visits to EU partners and workshops organised. </t>
  </si>
  <si>
    <t>▪ IROs records and reports; 
▪ Project records and reports;
▪ Feedback from participants, feedback and questionnaires from participants, test results, attendance list; 
▪ Data collection on number of end-users, number of links, feedback from registered end-users; 
▪ Feedback from readers; 
▪ Number of users requesting IROs' services;</t>
  </si>
  <si>
    <t>RUG organises at least 1 training on strategic development of internationalisation</t>
  </si>
  <si>
    <t>KUL organises at least 1 seminar/workshop on developing strategic (research) partnerships</t>
  </si>
  <si>
    <t>MU organises at least 1 training on reinforcement of IRO structures</t>
  </si>
  <si>
    <t>▪ IROs self-evaluation Reports; 
▪ Internal and External Evaluation Reports; 
▪ Peer-review reports;
▪ Project documentation;</t>
  </si>
  <si>
    <t xml:space="preserve">Positive feedback from internal and external reports and EACEA monitoring. </t>
  </si>
  <si>
    <t>▪ Website and social media tracking system; 
▪ Official publications, reports, articles; 
▪ Conference proceedings; 
▪ Feedback from media, participants</t>
  </si>
  <si>
    <t>WP1.1</t>
  </si>
  <si>
    <t>review the existing conditions of the internationalisation strategies in Kurdish HEIs</t>
  </si>
  <si>
    <t>exploratory study on identification of gaps for convergence to EHEA</t>
  </si>
  <si>
    <t>WP1.2</t>
  </si>
  <si>
    <t>framework for comparison between existing regulation and procedures in their institutions for development of double diplomas and those in place within EU partners</t>
  </si>
  <si>
    <t>WP1.3</t>
  </si>
  <si>
    <t>WP1.4</t>
  </si>
  <si>
    <t>initial self-assessment regarding the existing conditions and facilities of HEIs to enhance internationalisation</t>
  </si>
  <si>
    <t>criteria and questionnaire for self-assessment</t>
  </si>
  <si>
    <t>WP1</t>
  </si>
  <si>
    <t>set of guidelines and standards for internationalization strategies and policies</t>
  </si>
  <si>
    <t>identify criteria to formulate a quality plan for internationalisation</t>
  </si>
  <si>
    <t>identify existing conditions to send and receive international students and academic staff</t>
  </si>
  <si>
    <t>identify standards necessary to converge with Bologna</t>
  </si>
  <si>
    <t>list with potential indicators for analyzing the quality of internationalization (white paper)</t>
  </si>
  <si>
    <t>KU Leuven</t>
  </si>
  <si>
    <t>ALL</t>
  </si>
  <si>
    <t>analysis about the interna-tionalization level in Kurdistan and the situation of the Kurdish HEIs in general concerning internationalization strategies in relation with EHEA</t>
  </si>
  <si>
    <t>WP2</t>
  </si>
  <si>
    <t>WP2.1</t>
  </si>
  <si>
    <t>UGOE/KISSR coordinate activities between EU and Kurdish partners</t>
  </si>
  <si>
    <t>▪ Host: UoS
▪ Coordination: UGOE, KISSR, UoS
▪ Participation: ALL</t>
  </si>
  <si>
    <t>▪ KUL</t>
  </si>
  <si>
    <t>▪ Coordination: KUL/KISSR
▪ Participation: KRG parterns</t>
  </si>
  <si>
    <t>▪ Coordination: KUL / GII
▪ Participation: KRG partners</t>
  </si>
  <si>
    <t>▪ Coordination: KUL
▪ Participation: KRG partners</t>
  </si>
  <si>
    <t>▪ Coordination: KISSR
▪ Participation: KRG partners</t>
  </si>
  <si>
    <t>▪ Training of IRO staff from Kurdistan HEIs to participate and manage joint initiatives with EHEA; 
▪ Training of responsible persons to develop strategies of Internationalisation at Home; 
▪ Training of staff to offer adequate services to incoming/outgoing students</t>
  </si>
  <si>
    <t>WP2.2</t>
  </si>
  <si>
    <t>WP2.3</t>
  </si>
  <si>
    <t>WP2.4</t>
  </si>
  <si>
    <t>IR Offices will be equipped with computers, scanner, projectors and 1 server for the use of a future database.</t>
  </si>
  <si>
    <t xml:space="preserve">Training workshop(s) on strategic development of internationalisation </t>
  </si>
  <si>
    <t>Workshops &amp; seminars on scope and quality of international projects and strategic (research) partnerships</t>
  </si>
  <si>
    <t>Training material</t>
  </si>
  <si>
    <t>Marketing Workshop</t>
  </si>
  <si>
    <t>Training sessions and reinforcement of IR Offices capacity</t>
  </si>
  <si>
    <t>Workshop in Suleimaniyah</t>
  </si>
  <si>
    <t>Workshop in Erbil</t>
  </si>
  <si>
    <t>Workshop in Leuven</t>
  </si>
  <si>
    <t>Workshop in Brno</t>
  </si>
  <si>
    <t>WP3</t>
  </si>
  <si>
    <t>WP3.1</t>
  </si>
  <si>
    <t>WP3.2</t>
  </si>
  <si>
    <t>WP3.3</t>
  </si>
  <si>
    <t>WP3.4</t>
  </si>
  <si>
    <t>KUL will develop a training program to develop updated and individualised strategies for internationalisation</t>
  </si>
  <si>
    <t>GII will development of QA for Internationalisation in Kurdish HEIs</t>
  </si>
  <si>
    <t>MU will develop a training program for the management of IROs</t>
  </si>
  <si>
    <t>RUG will develop a trai-ning program to develop updated and indi-vidualized strategies for academic mobility and recognition</t>
  </si>
  <si>
    <t>study-questionnaire</t>
  </si>
  <si>
    <t>WP5.1</t>
  </si>
  <si>
    <t>WP5.2</t>
  </si>
  <si>
    <t>WP5.3</t>
  </si>
  <si>
    <t>WP5.4</t>
  </si>
  <si>
    <t>Translating &amp; printing of manuals and handbooks of good practices in the running of IR offices and student services</t>
  </si>
  <si>
    <t>Translating &amp; printing of guidelines and procedures that facilitate the development of study programs at all Bologna levels</t>
  </si>
  <si>
    <t xml:space="preserve"> project website</t>
  </si>
  <si>
    <t>Local promotion event (e.g. round table, discussion, conference, info day) (3 per year)</t>
  </si>
  <si>
    <t>Creation and maintaing of social media accounts</t>
  </si>
  <si>
    <t>network for internationalisation (network of practicioners)</t>
  </si>
  <si>
    <t>WP6.1</t>
  </si>
  <si>
    <t>WP6.2</t>
  </si>
  <si>
    <t>WP6.3</t>
  </si>
  <si>
    <t>Dissemination &amp; Exploitation Plan</t>
  </si>
  <si>
    <t>Regional Project Management Meetings (rPMMs)</t>
  </si>
  <si>
    <t>Timetable TIGRIS Project according to workplan (detailed project description, p. 51-55)</t>
  </si>
  <si>
    <t>Project year 1</t>
  </si>
  <si>
    <t>Project year 2</t>
  </si>
  <si>
    <t>Project year 3</t>
  </si>
  <si>
    <t>Oct</t>
  </si>
  <si>
    <t>Nov</t>
  </si>
  <si>
    <t>Dec</t>
  </si>
  <si>
    <t>Jan</t>
  </si>
  <si>
    <t>Feb</t>
  </si>
  <si>
    <t>Mar</t>
  </si>
  <si>
    <t>Apr</t>
  </si>
  <si>
    <t>May</t>
  </si>
  <si>
    <t>Jun</t>
  </si>
  <si>
    <t>Jul</t>
  </si>
  <si>
    <t>Aug</t>
  </si>
  <si>
    <t>Sept</t>
  </si>
  <si>
    <t>M1</t>
  </si>
  <si>
    <t>M2</t>
  </si>
  <si>
    <t>M3</t>
  </si>
  <si>
    <t>M4</t>
  </si>
  <si>
    <t>M5</t>
  </si>
  <si>
    <t>M6</t>
  </si>
  <si>
    <t>M7</t>
  </si>
  <si>
    <t>M8</t>
  </si>
  <si>
    <t>M9</t>
  </si>
  <si>
    <t>M10</t>
  </si>
  <si>
    <t>M11</t>
  </si>
  <si>
    <t>M12</t>
  </si>
  <si>
    <t>M13</t>
  </si>
  <si>
    <t>M14</t>
  </si>
  <si>
    <t>M15</t>
  </si>
  <si>
    <t>M16</t>
  </si>
  <si>
    <t>M17</t>
  </si>
  <si>
    <t>M18</t>
  </si>
  <si>
    <t>M19</t>
  </si>
  <si>
    <t>M20</t>
  </si>
  <si>
    <t>M21</t>
  </si>
  <si>
    <t>M22</t>
  </si>
  <si>
    <t>M23</t>
  </si>
  <si>
    <t>M24</t>
  </si>
  <si>
    <t>M25</t>
  </si>
  <si>
    <t>M26</t>
  </si>
  <si>
    <t>M27</t>
  </si>
  <si>
    <t>M28</t>
  </si>
  <si>
    <t>M29</t>
  </si>
  <si>
    <t>M30</t>
  </si>
  <si>
    <t>M31</t>
  </si>
  <si>
    <t>M32</t>
  </si>
  <si>
    <t>M33</t>
  </si>
  <si>
    <t>M34</t>
  </si>
  <si>
    <t>M35</t>
  </si>
  <si>
    <t>M36</t>
  </si>
  <si>
    <t>KRG/EU</t>
  </si>
  <si>
    <t>rgrgtr</t>
  </si>
  <si>
    <t>*Analysis of existing legislatives underpinning internationalisation in EU partners and Kurdistan</t>
  </si>
  <si>
    <t>*Identification of standards for the accreditation of joint and double degrees in Kurdistan</t>
  </si>
  <si>
    <t>*Identification of criteria to formulate a quality plan for internationalisation</t>
  </si>
  <si>
    <t>*Identification of conditions for the recruitment of foreign students, PhD students, teachers and researchers at Kurdish HEIs</t>
  </si>
  <si>
    <t>EU</t>
  </si>
  <si>
    <t>*Study visits to EU and trainings for MOHE and HEI authorities</t>
  </si>
  <si>
    <t>*Organisation of trainings for members of Kurdish partner HEIs for strategic development of internationalisation</t>
  </si>
  <si>
    <t>KRG</t>
  </si>
  <si>
    <t>*Organisation of workshops and seminars to facilitate the scope and quality of international projects and strategic (research) partnerships</t>
  </si>
  <si>
    <t>*Organisation of capacity building program for IRO managers and administrative staff and reinforcment of IRO structures</t>
  </si>
  <si>
    <t>*Development of national strategy on academic mobility and recognition of degrees and internationalisation</t>
  </si>
  <si>
    <t>*Development of institutional strategy on internationalisation of Kurdish higher education and research</t>
  </si>
  <si>
    <t>*Development of QA for internationalisation</t>
  </si>
  <si>
    <t>*Development of management practices at IROs</t>
  </si>
  <si>
    <t>WP4</t>
  </si>
  <si>
    <t>*Internal monitoring of project activities</t>
  </si>
  <si>
    <t>*Evaluation of quality plans for internationalisation: standards, action plans and set of recommendations</t>
  </si>
  <si>
    <t>*Internal peer review and fine tuning of IRO practices and student services</t>
  </si>
  <si>
    <t>*External evaluation</t>
  </si>
  <si>
    <t>WP5</t>
  </si>
  <si>
    <t>*Development and maintenance of website</t>
  </si>
  <si>
    <t>*Organisation of promotional activities to advertise Kurdish higher education and research in the country and abroad</t>
  </si>
  <si>
    <t>*Organisation of annual dissemination conferences and regular press conferences</t>
  </si>
  <si>
    <t>*Network of internationalisation practinioners established at KISSR to support IRO management systems for both incoming and outgoing mobility of students, teachers and researchers</t>
  </si>
  <si>
    <t>WP6</t>
  </si>
  <si>
    <t>*Appointment of Steering Committee and Elaboration of Managemnet Plans (QCP, DISS &amp; EXPL)</t>
  </si>
  <si>
    <t>KRG(n)</t>
  </si>
  <si>
    <t>*Organisation of national and international project management meetings</t>
  </si>
  <si>
    <t>*Project reporting and financial and administrative management</t>
  </si>
  <si>
    <t>Month</t>
  </si>
  <si>
    <t>Year</t>
  </si>
  <si>
    <t>Project Year</t>
  </si>
  <si>
    <t>№ of month</t>
  </si>
  <si>
    <t>Workshop in Prague</t>
  </si>
  <si>
    <t>Training on formation on internationalisation policy and strategy and formulation of appropriate strategies</t>
  </si>
  <si>
    <t>Training on formation on strategic management of internationalisation</t>
  </si>
  <si>
    <t>Training on formation on Organisation and Management of International Relations</t>
  </si>
  <si>
    <t>Training on formation on Integration of Managementinformation systems (MIS) for internationalization</t>
  </si>
  <si>
    <t>Training on formation on fund raising and management of international projects</t>
  </si>
  <si>
    <t>Training on formation on promotion and marketing strategies</t>
  </si>
  <si>
    <t>1 regular conference</t>
  </si>
  <si>
    <t>▪ KUL
▪ Participation: KRG parterns</t>
  </si>
  <si>
    <t>▪ KUL
▪ Participation: ALL</t>
  </si>
  <si>
    <t>Progress report (midterm) to EACEA</t>
  </si>
  <si>
    <t>Final report to EACEA</t>
  </si>
  <si>
    <t>Minutes</t>
  </si>
  <si>
    <t>▪ Coordination: KISSR
▪ KRG partners</t>
  </si>
  <si>
    <t>▪ KRG partners
▪ Support: EU partners</t>
  </si>
  <si>
    <t>▪ external evaluator</t>
  </si>
  <si>
    <t>▪ MU
▪ Support: EU HEIs
▪ Participation: KRG partners</t>
  </si>
  <si>
    <t>▪ KRG partners
▪ Support: GII / EU partners</t>
  </si>
  <si>
    <t>▪ KRG partners</t>
  </si>
  <si>
    <t>▪ KRG HEIs</t>
  </si>
  <si>
    <t>▪ GII</t>
  </si>
  <si>
    <t xml:space="preserve">▪ KISSR
▪ external software developer (subcontractor)
</t>
  </si>
  <si>
    <t xml:space="preserve">Time allocated to QA by the consortium.  </t>
  </si>
  <si>
    <t>▪ KISSR/MHESR during lifetime of the project</t>
  </si>
  <si>
    <t>▪ KISSR
▪ Subcontractor</t>
  </si>
  <si>
    <t>▪ KISSR
▪ Support: KRG partners</t>
  </si>
  <si>
    <t>▪ MHESR</t>
  </si>
  <si>
    <t>▪ KISSR 
▪ Support: UGOE</t>
  </si>
  <si>
    <t>▪ KISSR
▪ KRG partners</t>
  </si>
  <si>
    <t>▪ KISSR</t>
  </si>
  <si>
    <t>▪ KISSR
▪ Support: UGOE
▪ Participation: ALL</t>
  </si>
  <si>
    <t>Number of visitors to project website</t>
  </si>
  <si>
    <t xml:space="preserve">Number of promotional ads, leaflets. </t>
  </si>
  <si>
    <t>Dissemination of the project (website/ social media/ conferences/ promotion event)</t>
  </si>
  <si>
    <t>Number of participants</t>
  </si>
  <si>
    <t>Number of members</t>
  </si>
  <si>
    <t>Number of activities organised</t>
  </si>
  <si>
    <t>IROs fully functional and internationalization strategies implemented</t>
  </si>
  <si>
    <t>Development of legislation facilitating internationalization processes in HEIs and recognition of studies.</t>
  </si>
  <si>
    <t>Increase of cooperation between Kurdistan and EHEA, ERA</t>
  </si>
  <si>
    <t>Sustainability strategy of relevant project results at national level</t>
  </si>
  <si>
    <t>Formation of 3-4 Higher Education Experts (HERE)</t>
  </si>
  <si>
    <t>▪ Coordination: UGOE / KISSR
▪ Participation: ALL</t>
  </si>
  <si>
    <t>▪ Coordination: UGOE
▪ Support: EU partners
▪ Participation: KRG partners</t>
  </si>
  <si>
    <t>▪ EU partners
▪ Coordination: UGOE and KISSR
▪ Participation: KRG partners</t>
  </si>
  <si>
    <t>▪ RUG/UGOE
▪ Participation: KRG partners</t>
  </si>
  <si>
    <t>▪ KUL &amp; GII
▪ Participation: KRG partners</t>
  </si>
  <si>
    <t>▪ MU
▪ Participation: KRG partners</t>
  </si>
  <si>
    <t>Support:</t>
  </si>
  <si>
    <t>UGOE / EU partners</t>
  </si>
  <si>
    <t>UoS, external expert, UGOE</t>
  </si>
  <si>
    <t>KRG partners, UGOE</t>
  </si>
  <si>
    <t>▪ Coordination: UGOE
▪ Support: ALL</t>
  </si>
  <si>
    <t xml:space="preserve">▪ UGOE
</t>
  </si>
  <si>
    <t>▪ UGOE + MHESR</t>
  </si>
  <si>
    <t>▪ Coordination UGOE
▪ Participation ALL</t>
  </si>
  <si>
    <t>▪ KISSR + KRG partners</t>
  </si>
  <si>
    <t>▪ GII + UoS</t>
  </si>
  <si>
    <t>▪ UGOE
▪ Participation: ALL</t>
  </si>
  <si>
    <t>▪ Coordination: UGOE
▪ ALL</t>
  </si>
  <si>
    <t>Collection of Supporting Documents</t>
  </si>
  <si>
    <r>
      <t xml:space="preserve">National/institutional frameworks </t>
    </r>
    <r>
      <rPr>
        <sz val="12"/>
        <color theme="1"/>
        <rFont val="Calibri"/>
        <family val="2"/>
        <scheme val="minor"/>
      </rPr>
      <t>permitting the development of internationalisation strategies and recognition of studies conducted abroad;</t>
    </r>
  </si>
  <si>
    <r>
      <rPr>
        <b/>
        <sz val="12"/>
        <color theme="1"/>
        <rFont val="Calibri"/>
        <family val="2"/>
        <scheme val="minor"/>
      </rPr>
      <t xml:space="preserve">Improved regulations/bylaws </t>
    </r>
    <r>
      <rPr>
        <sz val="12"/>
        <color theme="1"/>
        <rFont val="Calibri"/>
        <family val="2"/>
        <scheme val="minor"/>
      </rPr>
      <t xml:space="preserve">that enhance </t>
    </r>
    <r>
      <rPr>
        <i/>
        <sz val="12"/>
        <color theme="1"/>
        <rFont val="Calibri"/>
        <family val="2"/>
        <scheme val="minor"/>
      </rPr>
      <t xml:space="preserve">Internationalisation at Home </t>
    </r>
    <r>
      <rPr>
        <sz val="12"/>
        <color theme="1"/>
        <rFont val="Calibri"/>
        <family val="2"/>
        <scheme val="minor"/>
      </rPr>
      <t>and other internationalisation strategies, support services,and procedures;</t>
    </r>
  </si>
  <si>
    <r>
      <t xml:space="preserve">Development of a </t>
    </r>
    <r>
      <rPr>
        <b/>
        <sz val="12"/>
        <color theme="1"/>
        <rFont val="Calibri"/>
        <family val="2"/>
        <scheme val="minor"/>
      </rPr>
      <t xml:space="preserve">benchmarking tool </t>
    </r>
    <r>
      <rPr>
        <sz val="12"/>
        <color theme="1"/>
        <rFont val="Calibri"/>
        <family val="2"/>
        <scheme val="minor"/>
      </rPr>
      <t>for mapping the quality of internationalisation in Kurdish HEIs;</t>
    </r>
  </si>
  <si>
    <r>
      <t xml:space="preserve">Capacity building </t>
    </r>
    <r>
      <rPr>
        <sz val="12"/>
        <color theme="1"/>
        <rFont val="Calibri"/>
        <family val="2"/>
        <scheme val="minor"/>
      </rPr>
      <t>of managerial staff;</t>
    </r>
  </si>
  <si>
    <r>
      <t xml:space="preserve">Increased </t>
    </r>
    <r>
      <rPr>
        <b/>
        <sz val="12"/>
        <color theme="1"/>
        <rFont val="Calibri"/>
        <family val="2"/>
        <scheme val="minor"/>
      </rPr>
      <t xml:space="preserve">interest </t>
    </r>
    <r>
      <rPr>
        <sz val="12"/>
        <color theme="1"/>
        <rFont val="Calibri"/>
        <family val="2"/>
        <scheme val="minor"/>
      </rPr>
      <t xml:space="preserve">and </t>
    </r>
    <r>
      <rPr>
        <b/>
        <sz val="12"/>
        <color theme="1"/>
        <rFont val="Calibri"/>
        <family val="2"/>
        <scheme val="minor"/>
      </rPr>
      <t xml:space="preserve">recognition </t>
    </r>
    <r>
      <rPr>
        <sz val="12"/>
        <color theme="1"/>
        <rFont val="Calibri"/>
        <family val="2"/>
        <scheme val="minor"/>
      </rPr>
      <t xml:space="preserve">of the importance of internationalisation in student and staff development; </t>
    </r>
  </si>
  <si>
    <r>
      <rPr>
        <b/>
        <sz val="12"/>
        <color theme="1"/>
        <rFont val="Calibri"/>
        <family val="2"/>
        <scheme val="minor"/>
      </rPr>
      <t xml:space="preserve">Lifelong learning skills </t>
    </r>
    <r>
      <rPr>
        <sz val="12"/>
        <color theme="1"/>
        <rFont val="Calibri"/>
        <family val="2"/>
        <scheme val="minor"/>
      </rPr>
      <t>for senior managers and International Relations Officers;</t>
    </r>
  </si>
  <si>
    <r>
      <rPr>
        <b/>
        <sz val="12"/>
        <color theme="1"/>
        <rFont val="Calibri"/>
        <family val="2"/>
        <scheme val="minor"/>
      </rPr>
      <t xml:space="preserve">Increased awareness </t>
    </r>
    <r>
      <rPr>
        <sz val="12"/>
        <color theme="1"/>
        <rFont val="Calibri"/>
        <family val="2"/>
        <scheme val="minor"/>
      </rPr>
      <t>of the internationalisation of Kurdistan in the EHEA and other countries worldwide;</t>
    </r>
  </si>
  <si>
    <r>
      <rPr>
        <sz val="12"/>
        <color theme="1"/>
        <rFont val="Calibri"/>
        <family val="2"/>
        <scheme val="minor"/>
      </rPr>
      <t xml:space="preserve">The </t>
    </r>
    <r>
      <rPr>
        <b/>
        <sz val="12"/>
        <color theme="1"/>
        <rFont val="Calibri"/>
        <family val="2"/>
        <scheme val="minor"/>
      </rPr>
      <t>internationalisation</t>
    </r>
    <r>
      <rPr>
        <sz val="12"/>
        <color theme="1"/>
        <rFont val="Calibri"/>
        <family val="2"/>
        <scheme val="minor"/>
      </rPr>
      <t>of the HE system in Kurdistan;</t>
    </r>
  </si>
  <si>
    <r>
      <rPr>
        <sz val="12"/>
        <color theme="1"/>
        <rFont val="Calibri"/>
        <family val="2"/>
        <scheme val="minor"/>
      </rPr>
      <t xml:space="preserve">The integration of </t>
    </r>
    <r>
      <rPr>
        <b/>
        <sz val="12"/>
        <color theme="1"/>
        <rFont val="Calibri"/>
        <family val="2"/>
        <scheme val="minor"/>
      </rPr>
      <t xml:space="preserve">internationalisation strategies </t>
    </r>
    <r>
      <rPr>
        <sz val="12"/>
        <color theme="1"/>
        <rFont val="Calibri"/>
        <family val="2"/>
        <scheme val="minor"/>
      </rPr>
      <t>within Kurdish HEIs;</t>
    </r>
  </si>
  <si>
    <r>
      <rPr>
        <sz val="12"/>
        <color theme="1"/>
        <rFont val="Calibri"/>
        <family val="2"/>
        <scheme val="minor"/>
      </rPr>
      <t xml:space="preserve">Introduction of mechanisms and tools for the implementation of </t>
    </r>
    <r>
      <rPr>
        <b/>
        <sz val="12"/>
        <color theme="1"/>
        <rFont val="Calibri"/>
        <family val="2"/>
        <scheme val="minor"/>
      </rPr>
      <t xml:space="preserve">strategic reforms </t>
    </r>
    <r>
      <rPr>
        <sz val="12"/>
        <color theme="1"/>
        <rFont val="Calibri"/>
        <family val="2"/>
        <scheme val="minor"/>
      </rPr>
      <t xml:space="preserve">that align the Kurdish HE system with the </t>
    </r>
    <r>
      <rPr>
        <b/>
        <sz val="12"/>
        <color theme="1"/>
        <rFont val="Calibri"/>
        <family val="2"/>
        <scheme val="minor"/>
      </rPr>
      <t>Bologna</t>
    </r>
    <r>
      <rPr>
        <sz val="12"/>
        <color theme="1"/>
        <rFont val="Calibri"/>
        <family val="2"/>
        <scheme val="minor"/>
      </rPr>
      <t>system and EHEA;</t>
    </r>
  </si>
  <si>
    <r>
      <t xml:space="preserve">An </t>
    </r>
    <r>
      <rPr>
        <b/>
        <sz val="12"/>
        <color theme="1"/>
        <rFont val="Calibri"/>
        <family val="2"/>
        <scheme val="minor"/>
      </rPr>
      <t xml:space="preserve">increased quality of education </t>
    </r>
    <r>
      <rPr>
        <sz val="12"/>
        <color theme="1"/>
        <rFont val="Calibri"/>
        <family val="2"/>
        <scheme val="minor"/>
      </rPr>
      <t>in Kurdistan.</t>
    </r>
  </si>
  <si>
    <r>
      <t xml:space="preserve">The establishment of </t>
    </r>
    <r>
      <rPr>
        <b/>
        <sz val="12"/>
        <color theme="1"/>
        <rFont val="Calibri"/>
        <family val="2"/>
        <scheme val="minor"/>
      </rPr>
      <t xml:space="preserve">joint ventures/programmes </t>
    </r>
    <r>
      <rPr>
        <sz val="12"/>
        <color theme="1"/>
        <rFont val="Calibri"/>
        <family val="2"/>
        <scheme val="minor"/>
      </rPr>
      <t xml:space="preserve">(both national and international) and increased </t>
    </r>
    <r>
      <rPr>
        <b/>
        <sz val="12"/>
        <color theme="1"/>
        <rFont val="Calibri"/>
        <family val="2"/>
        <scheme val="minor"/>
      </rPr>
      <t xml:space="preserve">cooperation </t>
    </r>
    <r>
      <rPr>
        <sz val="12"/>
        <color theme="1"/>
        <rFont val="Calibri"/>
        <family val="2"/>
        <scheme val="minor"/>
      </rPr>
      <t>between Kurdistan and the EHEA;</t>
    </r>
  </si>
  <si>
    <r>
      <rPr>
        <b/>
        <sz val="12"/>
        <color theme="1"/>
        <rFont val="Calibri"/>
        <family val="2"/>
        <scheme val="minor"/>
      </rPr>
      <t xml:space="preserve">Guidelines/procedures </t>
    </r>
    <r>
      <rPr>
        <sz val="12"/>
        <color theme="1"/>
        <rFont val="Calibri"/>
        <family val="2"/>
        <scheme val="minor"/>
      </rPr>
      <t>facilitating the development of study programmes at all Bologna levels;</t>
    </r>
  </si>
  <si>
    <r>
      <rPr>
        <b/>
        <sz val="12"/>
        <color theme="1"/>
        <rFont val="Calibri"/>
        <family val="2"/>
        <scheme val="minor"/>
      </rPr>
      <t xml:space="preserve">Manuals/handbooks </t>
    </r>
    <r>
      <rPr>
        <sz val="12"/>
        <color theme="1"/>
        <rFont val="Calibri"/>
        <family val="2"/>
        <scheme val="minor"/>
      </rPr>
      <t>of good practices in the running of IR offices and student services.</t>
    </r>
  </si>
  <si>
    <t>1. PMM (Kick-Off)</t>
  </si>
  <si>
    <t>4. PMM (Final Meeting before end of project)</t>
  </si>
  <si>
    <t>Overview Project Objectives</t>
  </si>
  <si>
    <t>▪ Coordination: KUL
▪ Participation: KRG and EU partners</t>
  </si>
  <si>
    <r>
      <rPr>
        <b/>
        <sz val="12"/>
        <rFont val="Calibri"/>
        <family val="2"/>
        <scheme val="minor"/>
      </rPr>
      <t>Dissemination &amp; exploitation plan</t>
    </r>
    <r>
      <rPr>
        <sz val="12"/>
        <rFont val="Calibri"/>
        <family val="2"/>
        <scheme val="minor"/>
      </rPr>
      <t xml:space="preserve"> for intermediate and final results in Kurdistan</t>
    </r>
  </si>
  <si>
    <r>
      <rPr>
        <b/>
        <sz val="11"/>
        <rFont val="Calibri"/>
        <family val="2"/>
        <scheme val="minor"/>
      </rPr>
      <t>Study Visits to Brno/Prague &amp; Groningen/Leuven</t>
    </r>
    <r>
      <rPr>
        <sz val="11"/>
        <rFont val="Calibri"/>
        <family val="2"/>
        <scheme val="minor"/>
      </rPr>
      <t xml:space="preserve"> to collect data and available material on Internationalization and Internationalization strategies developed inside the EU countries</t>
    </r>
  </si>
  <si>
    <r>
      <rPr>
        <b/>
        <sz val="12"/>
        <rFont val="Calibri"/>
        <family val="2"/>
        <scheme val="minor"/>
      </rPr>
      <t>Report on findings of the study visits</t>
    </r>
    <r>
      <rPr>
        <sz val="12"/>
        <rFont val="Calibri"/>
        <family val="2"/>
        <scheme val="minor"/>
      </rPr>
      <t>, relevant for formulation of revised strategies according to KRG interests and needs</t>
    </r>
  </si>
  <si>
    <t>UGOE manages project</t>
  </si>
  <si>
    <t>KISSR does dissemination and exploitation of the project &amp; ist results</t>
  </si>
  <si>
    <t>6. Increased cooperation between EU and Kurdish HEIs from the starting value set in 2017 (measuring the % increase of MoUs from 2017 to the end of the project ; e.g. if in 2017 it was 10 MoUs and by 2020 it is 20, that is an increase of 100%)</t>
  </si>
  <si>
    <t xml:space="preserve">5. Higher level of satisfaction from internationalization process and services offered (recognition of studies, mobilities, assistance, etc) </t>
  </si>
  <si>
    <t>Type of measurement</t>
  </si>
  <si>
    <t>University strategies as documents</t>
  </si>
  <si>
    <r>
      <rPr>
        <b/>
        <sz val="12"/>
        <color theme="1"/>
        <rFont val="Calibri"/>
        <family val="2"/>
        <scheme val="minor"/>
      </rPr>
      <t>action plan</t>
    </r>
    <r>
      <rPr>
        <sz val="12"/>
        <color theme="1"/>
        <rFont val="Calibri"/>
        <family val="2"/>
        <scheme val="minor"/>
      </rPr>
      <t xml:space="preserve"> for cooperation with the EHEA and ERA</t>
    </r>
  </si>
  <si>
    <r>
      <t>establishing</t>
    </r>
    <r>
      <rPr>
        <b/>
        <sz val="12"/>
        <color theme="1"/>
        <rFont val="Calibri"/>
        <family val="2"/>
        <scheme val="minor"/>
      </rPr>
      <t xml:space="preserve"> team of senior managers</t>
    </r>
    <r>
      <rPr>
        <sz val="12"/>
        <color theme="1"/>
        <rFont val="Calibri"/>
        <family val="2"/>
        <scheme val="minor"/>
      </rPr>
      <t xml:space="preserve"> to work on and formulate strategies </t>
    </r>
  </si>
  <si>
    <r>
      <rPr>
        <b/>
        <sz val="12"/>
        <color theme="1"/>
        <rFont val="Calibri"/>
        <family val="2"/>
        <scheme val="minor"/>
      </rPr>
      <t>strategies targeting</t>
    </r>
    <r>
      <rPr>
        <sz val="12"/>
        <color theme="1"/>
        <rFont val="Calibri"/>
        <family val="2"/>
        <scheme val="minor"/>
      </rPr>
      <t xml:space="preserve">
▪ enhancing student &amp; staff mobility
▪ curriculum development
▪ international quality standards and Interculturalism for students and staff
▪ responsibility in regional, national and international objectives
▪ networking projects between Research and Education
</t>
    </r>
  </si>
  <si>
    <r>
      <rPr>
        <b/>
        <sz val="12"/>
        <color theme="1"/>
        <rFont val="Calibri"/>
        <family val="2"/>
        <scheme val="minor"/>
      </rPr>
      <t>set of recommendations</t>
    </r>
    <r>
      <rPr>
        <sz val="12"/>
        <color theme="1"/>
        <rFont val="Calibri"/>
        <family val="2"/>
        <scheme val="minor"/>
      </rPr>
      <t xml:space="preserve"> for university research project management and talent development</t>
    </r>
  </si>
  <si>
    <r>
      <rPr>
        <b/>
        <sz val="12"/>
        <color theme="1"/>
        <rFont val="Calibri"/>
        <family val="2"/>
        <scheme val="minor"/>
      </rPr>
      <t>development plans for KRG HEIs</t>
    </r>
    <r>
      <rPr>
        <sz val="12"/>
        <color theme="1"/>
        <rFont val="Calibri"/>
        <family val="2"/>
        <scheme val="minor"/>
      </rPr>
      <t xml:space="preserve"> to participate in large-scale international collaborations</t>
    </r>
  </si>
  <si>
    <r>
      <rPr>
        <b/>
        <sz val="12"/>
        <color theme="1"/>
        <rFont val="Calibri"/>
        <family val="2"/>
        <scheme val="minor"/>
      </rPr>
      <t>assessment of stratgies formulated</t>
    </r>
    <r>
      <rPr>
        <sz val="12"/>
        <color theme="1"/>
        <rFont val="Calibri"/>
        <family val="2"/>
        <scheme val="minor"/>
      </rPr>
      <t xml:space="preserve"> by a senior policy external evaluator</t>
    </r>
  </si>
  <si>
    <r>
      <t xml:space="preserve">formulation of </t>
    </r>
    <r>
      <rPr>
        <b/>
        <sz val="12"/>
        <color theme="1"/>
        <rFont val="Calibri"/>
        <family val="2"/>
        <scheme val="minor"/>
      </rPr>
      <t>operational strategies for the reinforcement of IR Offices</t>
    </r>
    <r>
      <rPr>
        <sz val="12"/>
        <color theme="1"/>
        <rFont val="Calibri"/>
        <family val="2"/>
        <scheme val="minor"/>
      </rPr>
      <t xml:space="preserve"> as vehicles of the internationalization strategies developed by HEIs</t>
    </r>
  </si>
  <si>
    <r>
      <rPr>
        <b/>
        <sz val="12"/>
        <color theme="1"/>
        <rFont val="Calibri"/>
        <family val="2"/>
        <scheme val="minor"/>
      </rPr>
      <t>Intensive trainings</t>
    </r>
    <r>
      <rPr>
        <sz val="12"/>
        <color theme="1"/>
        <rFont val="Calibri"/>
        <family val="2"/>
        <scheme val="minor"/>
      </rPr>
      <t xml:space="preserve"> in Brno</t>
    </r>
  </si>
  <si>
    <r>
      <t>quality plan for internationalization of HE</t>
    </r>
    <r>
      <rPr>
        <sz val="12"/>
        <color theme="1"/>
        <rFont val="Calibri"/>
        <family val="2"/>
        <scheme val="minor"/>
      </rPr>
      <t xml:space="preserve"> in KRG</t>
    </r>
  </si>
  <si>
    <r>
      <rPr>
        <b/>
        <sz val="12"/>
        <color theme="1"/>
        <rFont val="Calibri"/>
        <family val="2"/>
        <scheme val="minor"/>
      </rPr>
      <t>national stretagy</t>
    </r>
    <r>
      <rPr>
        <sz val="12"/>
        <color theme="1"/>
        <rFont val="Calibri"/>
        <family val="2"/>
        <scheme val="minor"/>
      </rPr>
      <t xml:space="preserve"> on academic mobility and recognition of degrees and internationalization</t>
    </r>
  </si>
  <si>
    <r>
      <rPr>
        <b/>
        <sz val="12"/>
        <color theme="1"/>
        <rFont val="Calibri"/>
        <family val="2"/>
        <scheme val="minor"/>
      </rPr>
      <t xml:space="preserve">institutional strategy </t>
    </r>
    <r>
      <rPr>
        <sz val="12"/>
        <color theme="1"/>
        <rFont val="Calibri"/>
        <family val="2"/>
        <scheme val="minor"/>
      </rPr>
      <t>on internationalisation of Kurdish higher education and research</t>
    </r>
  </si>
  <si>
    <r>
      <rPr>
        <b/>
        <sz val="12"/>
        <color theme="1"/>
        <rFont val="Calibri"/>
        <family val="2"/>
        <scheme val="minor"/>
      </rPr>
      <t>Self-assessment study</t>
    </r>
    <r>
      <rPr>
        <sz val="12"/>
        <color theme="1"/>
        <rFont val="Calibri"/>
        <family val="2"/>
        <scheme val="minor"/>
      </rPr>
      <t xml:space="preserve"> by KRG partners via questionaire regarding level of internationalization (QA)</t>
    </r>
  </si>
  <si>
    <r>
      <t xml:space="preserve">development and implementation of </t>
    </r>
    <r>
      <rPr>
        <b/>
        <sz val="12"/>
        <color theme="1"/>
        <rFont val="Calibri"/>
        <family val="2"/>
        <scheme val="minor"/>
      </rPr>
      <t>Information Management System</t>
    </r>
  </si>
  <si>
    <r>
      <t>2</t>
    </r>
    <r>
      <rPr>
        <b/>
        <sz val="12"/>
        <color theme="1"/>
        <rFont val="Calibri"/>
        <family val="2"/>
        <scheme val="minor"/>
      </rPr>
      <t xml:space="preserve"> intensive weeks placement</t>
    </r>
    <r>
      <rPr>
        <sz val="12"/>
        <color theme="1"/>
        <rFont val="Calibri"/>
        <family val="2"/>
        <scheme val="minor"/>
      </rPr>
      <t xml:space="preserve"> for IR officers  of one of the partner HEIs</t>
    </r>
  </si>
  <si>
    <r>
      <rPr>
        <b/>
        <sz val="12"/>
        <color theme="1"/>
        <rFont val="Calibri"/>
        <family val="2"/>
        <scheme val="minor"/>
      </rPr>
      <t>Summer schools and/or internships</t>
    </r>
    <r>
      <rPr>
        <sz val="12"/>
        <color theme="1"/>
        <rFont val="Calibri"/>
        <family val="2"/>
        <scheme val="minor"/>
      </rPr>
      <t xml:space="preserve"> for 2 appointed administrative staff or IR Officers from each HEI</t>
    </r>
  </si>
  <si>
    <r>
      <t xml:space="preserve">correction: actually WP3.4, therefore moved </t>
    </r>
    <r>
      <rPr>
        <i/>
        <sz val="9"/>
        <rFont val="Calibri"/>
        <family val="2"/>
      </rPr>
      <t>↓</t>
    </r>
  </si>
  <si>
    <t>▪  Coordination: UGOE
▪ Participation: ALL</t>
  </si>
  <si>
    <t>▪ UGOE drafting
▪ UGOE presenting to TSC</t>
  </si>
  <si>
    <t>▪ external expert + GII
▪ UGOE presenting to TSC</t>
  </si>
  <si>
    <t>▪ KISSR drafting
▪ UGOE presenting to TSC</t>
  </si>
  <si>
    <t>▪ Coordination: UGOE
▪ Collection: UOS
▪ Support: 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</si>
</sst>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font>
    <font>
      <b/>
      <sz val="16"/>
      <color theme="1"/>
      <name val="Calibri"/>
      <family val="2"/>
      <scheme val="minor"/>
    </font>
    <font>
      <sz val="11"/>
      <color theme="1"/>
      <name val="Calibri"/>
      <family val="2"/>
      <scheme val="minor"/>
    </font>
    <font>
      <sz val="11"/>
      <color theme="1"/>
      <name val="Symbol"/>
      <family val="1"/>
      <charset val="2"/>
    </font>
    <font>
      <u/>
      <sz val="12"/>
      <color theme="10"/>
      <name val="Calibri"/>
      <family val="2"/>
      <scheme val="minor"/>
    </font>
    <font>
      <u/>
      <sz val="12"/>
      <color theme="11"/>
      <name val="Calibri"/>
      <family val="2"/>
      <scheme val="minor"/>
    </font>
    <font>
      <sz val="18"/>
      <color theme="1"/>
      <name val="Calibri"/>
      <family val="2"/>
      <scheme val="minor"/>
    </font>
    <font>
      <b/>
      <sz val="18"/>
      <color theme="1"/>
      <name val="Calibri"/>
      <family val="2"/>
      <scheme val="minor"/>
    </font>
    <font>
      <i/>
      <sz val="12"/>
      <color theme="1"/>
      <name val="Calibri"/>
      <family val="2"/>
      <scheme val="minor"/>
    </font>
    <font>
      <b/>
      <sz val="16"/>
      <color rgb="FF000000"/>
      <name val="Calibri"/>
      <family val="2"/>
      <scheme val="minor"/>
    </font>
    <font>
      <b/>
      <sz val="11"/>
      <color theme="1"/>
      <name val="Calibri"/>
      <family val="2"/>
      <scheme val="minor"/>
    </font>
    <font>
      <b/>
      <sz val="14"/>
      <color theme="1"/>
      <name val="Calibri"/>
      <family val="2"/>
      <scheme val="minor"/>
    </font>
    <font>
      <sz val="16"/>
      <color rgb="FF000000"/>
      <name val="Calibri"/>
      <family val="2"/>
      <scheme val="minor"/>
    </font>
    <font>
      <sz val="11"/>
      <color rgb="FF00B050"/>
      <name val="Calibri"/>
      <family val="2"/>
      <scheme val="minor"/>
    </font>
    <font>
      <sz val="12"/>
      <color rgb="FF00B050"/>
      <name val="Calibri"/>
      <family val="2"/>
      <scheme val="minor"/>
    </font>
    <font>
      <b/>
      <sz val="12"/>
      <color rgb="FFFF0000"/>
      <name val="Calibri"/>
      <family val="2"/>
    </font>
    <font>
      <b/>
      <sz val="12"/>
      <color rgb="FFFF0000"/>
      <name val="Calibri"/>
      <family val="2"/>
      <scheme val="minor"/>
    </font>
    <font>
      <sz val="11"/>
      <color rgb="FF00B050"/>
      <name val="Calibri"/>
      <family val="2"/>
    </font>
    <font>
      <b/>
      <sz val="11"/>
      <color rgb="FFFF0000"/>
      <name val="Calibri"/>
      <family val="2"/>
    </font>
    <font>
      <b/>
      <sz val="10"/>
      <color rgb="FFFF0000"/>
      <name val="Calibri"/>
      <family val="2"/>
      <scheme val="minor"/>
    </font>
    <font>
      <b/>
      <sz val="11"/>
      <color rgb="FFFF0000"/>
      <name val="Calibri"/>
      <family val="2"/>
      <scheme val="minor"/>
    </font>
    <font>
      <sz val="12"/>
      <color theme="1"/>
      <name val="Calibri"/>
      <family val="2"/>
    </font>
    <font>
      <sz val="11"/>
      <name val="Calibri"/>
      <family val="2"/>
      <scheme val="minor"/>
    </font>
    <font>
      <sz val="11"/>
      <color theme="0"/>
      <name val="Calibri"/>
      <family val="2"/>
      <scheme val="minor"/>
    </font>
    <font>
      <sz val="11"/>
      <name val="Calibri"/>
      <family val="2"/>
    </font>
    <font>
      <sz val="12"/>
      <color theme="7"/>
      <name val="Calibri"/>
      <family val="2"/>
      <scheme val="minor"/>
    </font>
    <font>
      <sz val="12"/>
      <name val="Calibri"/>
      <family val="2"/>
      <scheme val="minor"/>
    </font>
    <font>
      <b/>
      <sz val="12"/>
      <name val="Calibri"/>
      <family val="2"/>
    </font>
    <font>
      <b/>
      <sz val="12"/>
      <name val="Calibri"/>
      <family val="2"/>
      <scheme val="minor"/>
    </font>
    <font>
      <b/>
      <sz val="11"/>
      <name val="Calibri"/>
      <family val="2"/>
      <scheme val="minor"/>
    </font>
    <font>
      <sz val="12"/>
      <color theme="1"/>
      <name val="Calibri (Body)_x0000_"/>
      <charset val="238"/>
    </font>
    <font>
      <sz val="12"/>
      <color theme="1"/>
      <name val="Symbol"/>
      <family val="1"/>
      <charset val="2"/>
    </font>
    <font>
      <i/>
      <sz val="9"/>
      <name val="Calibri"/>
      <family val="2"/>
      <scheme val="minor"/>
    </font>
    <font>
      <i/>
      <sz val="9"/>
      <name val="Calibri"/>
      <family val="2"/>
    </font>
    <font>
      <strike/>
      <sz val="11"/>
      <color theme="0"/>
      <name val="Calibri"/>
      <family val="2"/>
      <scheme val="minor"/>
    </font>
  </fonts>
  <fills count="26">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6" tint="-0.49998474074526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5" tint="-0.49998474074526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249977111117893"/>
        <bgColor indexed="64"/>
      </patternFill>
    </fill>
  </fills>
  <borders count="2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style="medium">
        <color auto="1"/>
      </top>
      <bottom style="medium">
        <color auto="1"/>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34">
    <xf numFmtId="0" fontId="0" fillId="0" borderId="0"/>
    <xf numFmtId="9" fontId="5"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78">
    <xf numFmtId="0" fontId="0" fillId="0" borderId="0" xfId="0"/>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7" xfId="0" applyBorder="1"/>
    <xf numFmtId="0" fontId="0" fillId="0" borderId="0" xfId="0" applyAlignment="1">
      <alignment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13" fillId="0" borderId="0" xfId="0" applyFont="1"/>
    <xf numFmtId="0" fontId="14" fillId="0" borderId="0" xfId="0" applyFont="1"/>
    <xf numFmtId="0" fontId="0" fillId="0" borderId="9" xfId="0" applyBorder="1" applyAlignment="1">
      <alignment horizontal="center" vertical="center"/>
    </xf>
    <xf numFmtId="0" fontId="0" fillId="0" borderId="9" xfId="0" applyBorder="1" applyAlignment="1">
      <alignment horizontal="center" vertical="center" wrapText="1"/>
    </xf>
    <xf numFmtId="0" fontId="0" fillId="0" borderId="8" xfId="0" applyBorder="1"/>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center" vertical="center"/>
    </xf>
    <xf numFmtId="9" fontId="0" fillId="0" borderId="8" xfId="1" applyFont="1" applyBorder="1" applyAlignment="1">
      <alignment horizontal="center" vertical="center"/>
    </xf>
    <xf numFmtId="9" fontId="0" fillId="0" borderId="7" xfId="1" applyFont="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wrapText="1"/>
    </xf>
    <xf numFmtId="0" fontId="0" fillId="0" borderId="8" xfId="0" applyFill="1" applyBorder="1" applyAlignment="1">
      <alignment horizontal="center" vertical="center"/>
    </xf>
    <xf numFmtId="14" fontId="0" fillId="0" borderId="8" xfId="0" applyNumberFormat="1" applyBorder="1" applyAlignment="1">
      <alignment horizontal="center" vertical="center"/>
    </xf>
    <xf numFmtId="0" fontId="0" fillId="0" borderId="11" xfId="0" applyNumberFormat="1" applyBorder="1" applyAlignment="1">
      <alignment horizontal="center" vertical="center"/>
    </xf>
    <xf numFmtId="14" fontId="0" fillId="0" borderId="7" xfId="0" applyNumberFormat="1" applyBorder="1" applyAlignment="1">
      <alignment horizontal="center" vertical="center"/>
    </xf>
    <xf numFmtId="0" fontId="0" fillId="0" borderId="12" xfId="0" applyNumberFormat="1" applyBorder="1" applyAlignment="1">
      <alignment horizontal="center" vertical="center"/>
    </xf>
    <xf numFmtId="0" fontId="0" fillId="0" borderId="8" xfId="0" applyNumberFormat="1" applyBorder="1" applyAlignment="1">
      <alignment horizontal="center" vertical="center"/>
    </xf>
    <xf numFmtId="0" fontId="0" fillId="0" borderId="7" xfId="0" applyNumberFormat="1" applyBorder="1" applyAlignment="1">
      <alignment horizontal="center" vertical="center"/>
    </xf>
    <xf numFmtId="0" fontId="0" fillId="0" borderId="0" xfId="0" applyFill="1" applyBorder="1"/>
    <xf numFmtId="0" fontId="8" fillId="0" borderId="0" xfId="0" applyFont="1" applyFill="1" applyBorder="1" applyAlignment="1">
      <alignment vertical="center" wrapText="1"/>
    </xf>
    <xf numFmtId="0" fontId="7" fillId="0" borderId="15" xfId="0" applyFont="1" applyBorder="1" applyAlignment="1">
      <alignment horizontal="left" vertical="center" wrapText="1"/>
    </xf>
    <xf numFmtId="14" fontId="0" fillId="0" borderId="15" xfId="0" applyNumberFormat="1" applyBorder="1" applyAlignment="1">
      <alignment horizontal="center" vertical="center"/>
    </xf>
    <xf numFmtId="0" fontId="0" fillId="0" borderId="15" xfId="0" applyFill="1" applyBorder="1" applyAlignment="1">
      <alignment horizontal="center" vertical="center"/>
    </xf>
    <xf numFmtId="0" fontId="0" fillId="0" borderId="15" xfId="0" applyNumberFormat="1" applyBorder="1" applyAlignment="1">
      <alignment horizontal="center" vertical="center"/>
    </xf>
    <xf numFmtId="0" fontId="0" fillId="0" borderId="15" xfId="0" applyBorder="1" applyAlignment="1">
      <alignment horizontal="center" vertical="center" wrapText="1"/>
    </xf>
    <xf numFmtId="0" fontId="0" fillId="0" borderId="15" xfId="0" applyBorder="1" applyAlignment="1">
      <alignment horizontal="center" vertical="center"/>
    </xf>
    <xf numFmtId="0" fontId="18" fillId="0" borderId="0" xfId="0" applyFont="1"/>
    <xf numFmtId="0" fontId="8" fillId="0" borderId="15" xfId="0" applyFont="1" applyBorder="1" applyAlignment="1">
      <alignment horizontal="center" vertical="center" wrapText="1"/>
    </xf>
    <xf numFmtId="0" fontId="0" fillId="0" borderId="15" xfId="0" applyBorder="1"/>
    <xf numFmtId="0" fontId="9" fillId="0" borderId="15" xfId="0" applyFont="1" applyBorder="1" applyAlignment="1">
      <alignment horizontal="left" vertical="center" wrapText="1"/>
    </xf>
    <xf numFmtId="9" fontId="0" fillId="0" borderId="15" xfId="1" applyFont="1" applyBorder="1" applyAlignment="1">
      <alignment horizontal="center" vertical="center"/>
    </xf>
    <xf numFmtId="0" fontId="0" fillId="0" borderId="15" xfId="0" applyBorder="1" applyAlignment="1">
      <alignment horizontal="left" vertical="center" wrapText="1"/>
    </xf>
    <xf numFmtId="0" fontId="16" fillId="0" borderId="15" xfId="0" applyFont="1" applyBorder="1" applyAlignment="1">
      <alignment horizontal="center" vertical="center" wrapText="1"/>
    </xf>
    <xf numFmtId="0" fontId="0" fillId="0" borderId="15" xfId="0" applyBorder="1" applyAlignment="1">
      <alignment wrapText="1"/>
    </xf>
    <xf numFmtId="14" fontId="0" fillId="0" borderId="15" xfId="0" applyNumberFormat="1" applyFill="1" applyBorder="1" applyAlignment="1">
      <alignment horizontal="center" vertical="center"/>
    </xf>
    <xf numFmtId="0" fontId="10" fillId="0" borderId="15" xfId="0" applyFont="1" applyBorder="1" applyAlignment="1">
      <alignment horizontal="left" vertical="center" wrapText="1"/>
    </xf>
    <xf numFmtId="14" fontId="0" fillId="0" borderId="15" xfId="0" applyNumberFormat="1" applyBorder="1"/>
    <xf numFmtId="0" fontId="0" fillId="0" borderId="15" xfId="0" applyBorder="1" applyAlignment="1">
      <alignment horizontal="left" wrapText="1"/>
    </xf>
    <xf numFmtId="0" fontId="0" fillId="0" borderId="15" xfId="0" applyFont="1" applyBorder="1" applyAlignment="1">
      <alignment horizontal="left" wrapText="1"/>
    </xf>
    <xf numFmtId="0" fontId="0" fillId="0" borderId="15" xfId="0" applyFont="1" applyBorder="1" applyAlignment="1">
      <alignment horizontal="left" vertical="center" wrapText="1"/>
    </xf>
    <xf numFmtId="0" fontId="17" fillId="0" borderId="15" xfId="0" applyFont="1" applyBorder="1" applyAlignment="1">
      <alignment vertical="center"/>
    </xf>
    <xf numFmtId="0" fontId="0" fillId="0" borderId="15" xfId="0" applyFont="1" applyBorder="1" applyAlignment="1">
      <alignment horizontal="center" vertical="center"/>
    </xf>
    <xf numFmtId="0" fontId="0" fillId="0" borderId="15" xfId="0" applyFont="1" applyBorder="1" applyAlignment="1">
      <alignment vertical="center" wrapText="1"/>
    </xf>
    <xf numFmtId="0" fontId="9" fillId="0" borderId="15" xfId="0" applyFont="1" applyBorder="1" applyAlignment="1">
      <alignment vertical="center" wrapText="1"/>
    </xf>
    <xf numFmtId="0" fontId="0" fillId="0" borderId="15" xfId="0" applyFont="1" applyBorder="1" applyAlignment="1">
      <alignment horizontal="center" vertical="center" wrapText="1"/>
    </xf>
    <xf numFmtId="0" fontId="19" fillId="0" borderId="15" xfId="0" applyFont="1" applyBorder="1" applyAlignment="1">
      <alignment horizontal="center" vertical="center" wrapText="1"/>
    </xf>
    <xf numFmtId="0" fontId="7" fillId="0" borderId="15" xfId="0" applyFont="1" applyBorder="1" applyAlignment="1">
      <alignment horizontal="left" vertical="center" wrapText="1"/>
    </xf>
    <xf numFmtId="0" fontId="7" fillId="0" borderId="15" xfId="0" applyFont="1" applyBorder="1" applyAlignment="1">
      <alignment horizontal="left" vertical="center"/>
    </xf>
    <xf numFmtId="0" fontId="4" fillId="0" borderId="15" xfId="0" applyFont="1" applyBorder="1" applyAlignment="1">
      <alignment horizontal="left" vertical="center" wrapText="1"/>
    </xf>
    <xf numFmtId="0" fontId="20" fillId="0" borderId="15" xfId="0" applyFont="1" applyBorder="1" applyAlignment="1">
      <alignment horizontal="left" vertical="center" wrapText="1"/>
    </xf>
    <xf numFmtId="0" fontId="22" fillId="0" borderId="15" xfId="0" applyFont="1" applyBorder="1" applyAlignment="1">
      <alignment horizontal="left" vertical="center" wrapText="1"/>
    </xf>
    <xf numFmtId="0" fontId="23" fillId="0" borderId="15" xfId="0" applyFont="1" applyBorder="1" applyAlignment="1">
      <alignment wrapText="1"/>
    </xf>
    <xf numFmtId="14" fontId="23" fillId="0" borderId="15" xfId="0" applyNumberFormat="1" applyFont="1" applyBorder="1" applyAlignment="1">
      <alignment horizontal="center" vertical="center" wrapText="1"/>
    </xf>
    <xf numFmtId="0" fontId="24" fillId="0" borderId="15" xfId="0" applyFont="1" applyBorder="1" applyAlignment="1">
      <alignment horizontal="left" vertical="center" wrapText="1"/>
    </xf>
    <xf numFmtId="0" fontId="7" fillId="0" borderId="15" xfId="0" applyFont="1" applyBorder="1" applyAlignment="1">
      <alignment horizontal="left" vertical="center" wrapText="1"/>
    </xf>
    <xf numFmtId="0" fontId="21" fillId="0" borderId="15" xfId="0" applyFont="1" applyBorder="1" applyAlignment="1">
      <alignment wrapText="1"/>
    </xf>
    <xf numFmtId="0" fontId="21" fillId="0" borderId="0" xfId="0" applyFont="1" applyFill="1" applyBorder="1" applyAlignment="1">
      <alignment wrapText="1"/>
    </xf>
    <xf numFmtId="0" fontId="25" fillId="0" borderId="15" xfId="0" applyFont="1" applyBorder="1" applyAlignment="1">
      <alignment horizontal="left" vertical="center" wrapText="1"/>
    </xf>
    <xf numFmtId="0" fontId="22" fillId="0" borderId="15" xfId="0" applyFont="1" applyBorder="1" applyAlignment="1">
      <alignment horizontal="center" vertical="center" wrapText="1"/>
    </xf>
    <xf numFmtId="0" fontId="3" fillId="0" borderId="0" xfId="0" applyFont="1" applyFill="1" applyBorder="1" applyAlignment="1">
      <alignment horizontal="left" vertical="center" wrapText="1"/>
    </xf>
    <xf numFmtId="0" fontId="27" fillId="0" borderId="15" xfId="0" applyFont="1" applyBorder="1" applyAlignment="1">
      <alignment horizontal="left" vertical="center" wrapText="1"/>
    </xf>
    <xf numFmtId="0" fontId="0" fillId="0" borderId="0" xfId="0" applyAlignment="1">
      <alignment horizontal="center" vertical="center"/>
    </xf>
    <xf numFmtId="0" fontId="20" fillId="0" borderId="0" xfId="0" applyFont="1" applyFill="1" applyBorder="1" applyAlignment="1">
      <alignment horizontal="left" vertical="center" wrapText="1"/>
    </xf>
    <xf numFmtId="0" fontId="21" fillId="0" borderId="15" xfId="0" applyFont="1" applyBorder="1" applyAlignment="1">
      <alignment horizontal="center" vertical="center"/>
    </xf>
    <xf numFmtId="0" fontId="9" fillId="0" borderId="15" xfId="0" applyFont="1" applyBorder="1" applyAlignment="1">
      <alignment horizontal="left" vertical="center" wrapText="1"/>
    </xf>
    <xf numFmtId="0" fontId="26" fillId="0" borderId="16" xfId="0" applyFont="1" applyBorder="1" applyAlignment="1">
      <alignment vertical="top" wrapText="1"/>
    </xf>
    <xf numFmtId="0" fontId="16" fillId="0" borderId="15" xfId="0" applyFont="1" applyBorder="1" applyAlignment="1">
      <alignment horizontal="center" vertical="center" wrapText="1"/>
    </xf>
    <xf numFmtId="0" fontId="7" fillId="0" borderId="15" xfId="0" applyFont="1" applyBorder="1" applyAlignment="1">
      <alignment horizontal="left" vertical="center" wrapText="1"/>
    </xf>
    <xf numFmtId="0" fontId="8" fillId="0" borderId="15" xfId="0" applyFont="1" applyBorder="1" applyAlignment="1">
      <alignment horizontal="center" vertical="center" wrapText="1"/>
    </xf>
    <xf numFmtId="0" fontId="7" fillId="0" borderId="15" xfId="0" applyFont="1" applyBorder="1" applyAlignment="1">
      <alignment horizontal="left" vertical="center" wrapText="1"/>
    </xf>
    <xf numFmtId="0" fontId="9" fillId="0" borderId="15" xfId="0" applyFont="1" applyBorder="1" applyAlignment="1">
      <alignment horizontal="left" vertical="center" wrapText="1"/>
    </xf>
    <xf numFmtId="0" fontId="0" fillId="0" borderId="0" xfId="0" applyBorder="1" applyAlignment="1">
      <alignment wrapText="1"/>
    </xf>
    <xf numFmtId="14" fontId="0" fillId="0" borderId="15" xfId="0" applyNumberFormat="1" applyFont="1" applyBorder="1"/>
    <xf numFmtId="0" fontId="0" fillId="0" borderId="15" xfId="0" applyFont="1" applyBorder="1"/>
    <xf numFmtId="0" fontId="28" fillId="0" borderId="15" xfId="0" applyFont="1" applyBorder="1" applyAlignment="1">
      <alignment horizontal="left" vertical="center" wrapText="1"/>
    </xf>
    <xf numFmtId="14" fontId="0" fillId="0" borderId="15" xfId="0" applyNumberFormat="1" applyFont="1" applyBorder="1" applyAlignment="1">
      <alignment horizontal="center" vertical="center"/>
    </xf>
    <xf numFmtId="0" fontId="0" fillId="0" borderId="15" xfId="0" applyFont="1" applyFill="1" applyBorder="1" applyAlignment="1">
      <alignment horizontal="center" vertical="center"/>
    </xf>
    <xf numFmtId="0" fontId="0" fillId="0" borderId="15" xfId="0" applyNumberFormat="1" applyFont="1" applyBorder="1" applyAlignment="1">
      <alignment horizontal="center" vertical="center"/>
    </xf>
    <xf numFmtId="0" fontId="0" fillId="0" borderId="0" xfId="0" applyFont="1"/>
    <xf numFmtId="0" fontId="21" fillId="0" borderId="15" xfId="0" applyFont="1" applyBorder="1"/>
    <xf numFmtId="0" fontId="29" fillId="0" borderId="15" xfId="0" applyFont="1" applyBorder="1" applyAlignment="1">
      <alignment horizontal="left" vertical="center" wrapText="1"/>
    </xf>
    <xf numFmtId="0" fontId="0" fillId="0" borderId="1" xfId="0" applyBorder="1"/>
    <xf numFmtId="0" fontId="0" fillId="0" borderId="2" xfId="0" applyBorder="1"/>
    <xf numFmtId="0" fontId="0" fillId="0" borderId="3" xfId="0" applyBorder="1"/>
    <xf numFmtId="0" fontId="0" fillId="0" borderId="0" xfId="0" applyBorder="1"/>
    <xf numFmtId="0" fontId="30" fillId="3" borderId="0" xfId="0" applyFont="1" applyFill="1" applyAlignment="1">
      <alignment horizontal="center" vertical="top"/>
    </xf>
    <xf numFmtId="0" fontId="30" fillId="0" borderId="0" xfId="0" applyFont="1" applyAlignment="1">
      <alignment wrapText="1"/>
    </xf>
    <xf numFmtId="0" fontId="30" fillId="0" borderId="0" xfId="0" applyFont="1"/>
    <xf numFmtId="0" fontId="30" fillId="4" borderId="0" xfId="0" applyFont="1" applyFill="1" applyAlignment="1">
      <alignment horizontal="center"/>
    </xf>
    <xf numFmtId="0" fontId="30" fillId="5" borderId="0" xfId="0" applyFont="1" applyFill="1" applyAlignment="1">
      <alignment horizontal="center"/>
    </xf>
    <xf numFmtId="0" fontId="30" fillId="6" borderId="0" xfId="0" applyFont="1" applyFill="1" applyAlignment="1">
      <alignment horizontal="center"/>
    </xf>
    <xf numFmtId="0" fontId="30" fillId="7" borderId="0" xfId="0" applyFont="1" applyFill="1" applyAlignment="1">
      <alignment horizontal="center"/>
    </xf>
    <xf numFmtId="0" fontId="30" fillId="8" borderId="0" xfId="0" applyFont="1" applyFill="1" applyAlignment="1">
      <alignment horizontal="center"/>
    </xf>
    <xf numFmtId="0" fontId="30" fillId="9" borderId="0" xfId="0" applyFont="1" applyFill="1" applyAlignment="1">
      <alignment horizontal="center"/>
    </xf>
    <xf numFmtId="0" fontId="30" fillId="10" borderId="0" xfId="0" applyFont="1" applyFill="1" applyAlignment="1">
      <alignment horizontal="center"/>
    </xf>
    <xf numFmtId="0" fontId="30" fillId="11" borderId="0" xfId="0" applyFont="1" applyFill="1" applyAlignment="1">
      <alignment horizontal="center"/>
    </xf>
    <xf numFmtId="0" fontId="30" fillId="12" borderId="0" xfId="0" applyFont="1" applyFill="1" applyAlignment="1">
      <alignment horizontal="center"/>
    </xf>
    <xf numFmtId="0" fontId="30" fillId="13" borderId="0" xfId="0" applyFont="1" applyFill="1" applyAlignment="1">
      <alignment horizontal="center"/>
    </xf>
    <xf numFmtId="0" fontId="30" fillId="14" borderId="0" xfId="0" applyFont="1" applyFill="1" applyAlignment="1">
      <alignment horizontal="center"/>
    </xf>
    <xf numFmtId="0" fontId="29" fillId="15" borderId="0" xfId="0" applyFont="1" applyFill="1" applyAlignment="1">
      <alignment horizontal="center"/>
    </xf>
    <xf numFmtId="0" fontId="29" fillId="0" borderId="0" xfId="0" applyFont="1" applyAlignment="1">
      <alignment horizontal="center"/>
    </xf>
    <xf numFmtId="0" fontId="30" fillId="16" borderId="0" xfId="0" applyFont="1" applyFill="1" applyAlignment="1">
      <alignment horizontal="center"/>
    </xf>
    <xf numFmtId="0" fontId="30" fillId="0" borderId="0" xfId="0" applyFont="1" applyAlignment="1">
      <alignment horizontal="center"/>
    </xf>
    <xf numFmtId="0" fontId="30" fillId="17" borderId="0" xfId="0" applyFont="1" applyFill="1" applyAlignment="1">
      <alignment horizontal="center"/>
    </xf>
    <xf numFmtId="0" fontId="30" fillId="18" borderId="0" xfId="0" applyFont="1" applyFill="1" applyAlignment="1">
      <alignment horizontal="center"/>
    </xf>
    <xf numFmtId="0" fontId="30" fillId="0" borderId="0" xfId="0" applyFont="1" applyFill="1"/>
    <xf numFmtId="0" fontId="30" fillId="19" borderId="0" xfId="0" applyFont="1" applyFill="1" applyAlignment="1">
      <alignment horizontal="center"/>
    </xf>
    <xf numFmtId="0" fontId="30" fillId="20" borderId="0" xfId="0" applyFont="1" applyFill="1" applyAlignment="1">
      <alignment horizontal="center"/>
    </xf>
    <xf numFmtId="0" fontId="30" fillId="21" borderId="0" xfId="0" applyFont="1" applyFill="1" applyAlignment="1">
      <alignment horizontal="center"/>
    </xf>
    <xf numFmtId="0" fontId="30" fillId="22" borderId="0" xfId="0" applyFont="1" applyFill="1" applyAlignment="1">
      <alignment horizontal="center"/>
    </xf>
    <xf numFmtId="0" fontId="0" fillId="0" borderId="3" xfId="0" applyFont="1" applyBorder="1"/>
    <xf numFmtId="0" fontId="30" fillId="23" borderId="0" xfId="0" applyFont="1" applyFill="1" applyAlignment="1">
      <alignment horizontal="center"/>
    </xf>
    <xf numFmtId="0" fontId="30" fillId="24" borderId="0" xfId="0" applyFont="1" applyFill="1" applyAlignment="1">
      <alignment horizontal="center"/>
    </xf>
    <xf numFmtId="0" fontId="30" fillId="25" borderId="0" xfId="0" applyFont="1" applyFill="1" applyAlignment="1">
      <alignment horizontal="center"/>
    </xf>
    <xf numFmtId="0" fontId="0" fillId="0" borderId="6" xfId="0" applyBorder="1"/>
    <xf numFmtId="0" fontId="13" fillId="0" borderId="0" xfId="0" applyFont="1" applyAlignment="1">
      <alignment horizontal="right"/>
    </xf>
    <xf numFmtId="0" fontId="33" fillId="0" borderId="15" xfId="0" applyFont="1" applyBorder="1" applyAlignment="1">
      <alignment horizontal="center" vertical="center" wrapText="1"/>
    </xf>
    <xf numFmtId="0" fontId="33" fillId="0" borderId="15" xfId="0" applyFont="1" applyBorder="1" applyAlignment="1">
      <alignment horizontal="center" vertical="center"/>
    </xf>
    <xf numFmtId="0" fontId="28" fillId="0" borderId="9" xfId="0" applyFont="1" applyBorder="1" applyAlignment="1">
      <alignment horizontal="left" vertical="center" wrapText="1"/>
    </xf>
    <xf numFmtId="0" fontId="28" fillId="0" borderId="8" xfId="0" applyFont="1" applyBorder="1" applyAlignment="1">
      <alignment horizontal="left" vertical="center" wrapText="1"/>
    </xf>
    <xf numFmtId="0" fontId="0" fillId="0" borderId="7" xfId="0" applyFont="1" applyBorder="1" applyAlignment="1">
      <alignment horizontal="left" vertical="center" wrapText="1"/>
    </xf>
    <xf numFmtId="0" fontId="28" fillId="0" borderId="11" xfId="0" applyFont="1" applyBorder="1" applyAlignment="1">
      <alignment horizontal="left" vertical="center" wrapText="1"/>
    </xf>
    <xf numFmtId="0" fontId="28" fillId="0" borderId="5" xfId="0" applyFont="1" applyBorder="1" applyAlignment="1">
      <alignment horizontal="left" vertical="center" wrapText="1"/>
    </xf>
    <xf numFmtId="0" fontId="28" fillId="0" borderId="15" xfId="0" applyFont="1" applyBorder="1" applyAlignment="1">
      <alignment horizontal="center" vertical="center" wrapText="1"/>
    </xf>
    <xf numFmtId="0" fontId="0" fillId="0" borderId="5" xfId="0" applyBorder="1"/>
    <xf numFmtId="0" fontId="22" fillId="0" borderId="0" xfId="0" applyFont="1" applyAlignment="1">
      <alignment horizontal="center" vertical="center"/>
    </xf>
    <xf numFmtId="0" fontId="23" fillId="0" borderId="0" xfId="0" applyFont="1" applyAlignment="1">
      <alignment horizontal="center" vertical="center"/>
    </xf>
    <xf numFmtId="0" fontId="0" fillId="0" borderId="8" xfId="0" applyFill="1" applyBorder="1" applyAlignment="1">
      <alignment wrapText="1"/>
    </xf>
    <xf numFmtId="0" fontId="28" fillId="0" borderId="8" xfId="0" applyFont="1" applyFill="1" applyBorder="1" applyAlignment="1">
      <alignment horizontal="left" vertical="center" wrapText="1"/>
    </xf>
    <xf numFmtId="14" fontId="33" fillId="0" borderId="15" xfId="0" applyNumberFormat="1" applyFont="1" applyBorder="1" applyAlignment="1">
      <alignment horizontal="center" vertical="center"/>
    </xf>
    <xf numFmtId="0" fontId="23" fillId="0" borderId="0" xfId="0" applyFont="1" applyAlignment="1">
      <alignment vertical="top"/>
    </xf>
    <xf numFmtId="0" fontId="23" fillId="0" borderId="15" xfId="0" applyNumberFormat="1" applyFont="1" applyBorder="1" applyAlignment="1">
      <alignment horizontal="center" vertical="center" wrapText="1"/>
    </xf>
    <xf numFmtId="0" fontId="27" fillId="0" borderId="16" xfId="0" applyFont="1" applyBorder="1" applyAlignment="1">
      <alignment vertical="top" wrapText="1"/>
    </xf>
    <xf numFmtId="0" fontId="0" fillId="0" borderId="8" xfId="0" applyFont="1" applyBorder="1" applyAlignment="1">
      <alignment horizontal="center" vertical="center" wrapText="1"/>
    </xf>
    <xf numFmtId="0" fontId="0" fillId="0" borderId="8" xfId="0" applyFont="1" applyBorder="1" applyAlignment="1">
      <alignment horizontal="center" vertical="center"/>
    </xf>
    <xf numFmtId="0" fontId="0" fillId="0" borderId="9" xfId="0" applyFill="1" applyBorder="1" applyAlignment="1">
      <alignment horizontal="center" vertical="center"/>
    </xf>
    <xf numFmtId="0" fontId="0" fillId="0" borderId="7" xfId="0" applyFill="1" applyBorder="1" applyAlignment="1">
      <alignment horizontal="center" vertical="center"/>
    </xf>
    <xf numFmtId="14" fontId="37" fillId="0" borderId="15" xfId="0" applyNumberFormat="1" applyFont="1" applyFill="1" applyBorder="1" applyAlignment="1">
      <alignment horizontal="center" vertical="center"/>
    </xf>
    <xf numFmtId="0" fontId="35" fillId="0" borderId="15" xfId="0" applyFont="1" applyFill="1" applyBorder="1" applyAlignment="1">
      <alignment horizontal="left" wrapText="1"/>
    </xf>
    <xf numFmtId="0" fontId="29" fillId="0" borderId="15" xfId="0" applyFont="1" applyFill="1" applyBorder="1" applyAlignment="1">
      <alignment horizontal="left" vertical="center" wrapText="1"/>
    </xf>
    <xf numFmtId="0" fontId="33" fillId="0" borderId="15" xfId="0" applyFont="1" applyFill="1" applyBorder="1" applyAlignment="1">
      <alignment horizontal="left" wrapText="1"/>
    </xf>
    <xf numFmtId="14" fontId="33" fillId="0" borderId="15" xfId="0" applyNumberFormat="1" applyFont="1" applyFill="1" applyBorder="1" applyAlignment="1">
      <alignment horizontal="center" vertical="center"/>
    </xf>
    <xf numFmtId="0" fontId="33" fillId="0" borderId="15" xfId="0" applyFont="1" applyFill="1" applyBorder="1" applyAlignment="1">
      <alignment horizontal="left" vertical="center" wrapText="1"/>
    </xf>
    <xf numFmtId="0" fontId="34" fillId="0" borderId="15" xfId="0" applyFont="1" applyFill="1" applyBorder="1" applyAlignment="1">
      <alignment horizontal="left" vertical="center" wrapText="1"/>
    </xf>
    <xf numFmtId="0" fontId="32" fillId="0" borderId="21" xfId="0" applyFont="1" applyBorder="1" applyAlignment="1">
      <alignment wrapText="1"/>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wrapText="1"/>
    </xf>
    <xf numFmtId="0" fontId="0" fillId="0" borderId="15" xfId="0" applyFont="1" applyFill="1" applyBorder="1" applyAlignment="1">
      <alignment horizontal="left" wrapText="1"/>
    </xf>
    <xf numFmtId="0" fontId="0" fillId="0" borderId="15" xfId="0" applyNumberFormat="1" applyFont="1" applyFill="1" applyBorder="1" applyAlignment="1">
      <alignment horizontal="center" vertical="center"/>
    </xf>
    <xf numFmtId="0" fontId="0" fillId="0" borderId="15" xfId="0" applyFont="1" applyFill="1" applyBorder="1" applyAlignment="1">
      <alignment horizontal="center" vertical="center" wrapText="1"/>
    </xf>
    <xf numFmtId="0" fontId="0" fillId="0" borderId="15" xfId="0" applyFont="1" applyFill="1" applyBorder="1"/>
    <xf numFmtId="0" fontId="0" fillId="0" borderId="0" xfId="0" applyFill="1"/>
    <xf numFmtId="0" fontId="35" fillId="0" borderId="15" xfId="0" applyFont="1" applyFill="1" applyBorder="1" applyAlignment="1">
      <alignment horizontal="center" vertical="center" wrapText="1"/>
    </xf>
    <xf numFmtId="0" fontId="33" fillId="0" borderId="15" xfId="0" applyFont="1" applyFill="1" applyBorder="1" applyAlignment="1">
      <alignment horizontal="center" vertical="center"/>
    </xf>
    <xf numFmtId="0" fontId="31" fillId="0" borderId="15" xfId="0" applyFont="1" applyFill="1" applyBorder="1" applyAlignment="1">
      <alignment horizontal="left" vertical="center" wrapText="1"/>
    </xf>
    <xf numFmtId="0" fontId="34" fillId="0" borderId="15" xfId="0" applyFont="1" applyFill="1" applyBorder="1" applyAlignment="1">
      <alignment horizontal="center" vertical="center" wrapText="1"/>
    </xf>
    <xf numFmtId="0" fontId="33" fillId="0" borderId="15" xfId="0" applyFont="1" applyFill="1" applyBorder="1" applyAlignment="1">
      <alignment horizontal="center" vertical="center" wrapText="1"/>
    </xf>
    <xf numFmtId="0" fontId="37" fillId="0" borderId="21" xfId="0" applyFont="1" applyFill="1" applyBorder="1" applyAlignment="1">
      <alignment wrapText="1"/>
    </xf>
    <xf numFmtId="1" fontId="0" fillId="0" borderId="15" xfId="1" applyNumberFormat="1" applyFont="1" applyBorder="1" applyAlignment="1">
      <alignment horizontal="center" vertical="center"/>
    </xf>
    <xf numFmtId="0" fontId="6" fillId="0" borderId="15" xfId="0" applyFont="1" applyFill="1" applyBorder="1" applyAlignment="1">
      <alignment horizontal="center" vertical="center" wrapText="1"/>
    </xf>
    <xf numFmtId="0" fontId="0" fillId="0" borderId="0" xfId="0" applyFont="1" applyFill="1"/>
    <xf numFmtId="0" fontId="0" fillId="0" borderId="19" xfId="0" applyFont="1" applyFill="1" applyBorder="1"/>
    <xf numFmtId="0" fontId="0" fillId="0" borderId="15" xfId="0" applyFont="1" applyFill="1" applyBorder="1" applyAlignment="1">
      <alignment horizontal="left" vertical="top" wrapText="1"/>
    </xf>
    <xf numFmtId="0" fontId="6" fillId="0" borderId="15" xfId="0" applyFont="1" applyFill="1" applyBorder="1" applyAlignment="1">
      <alignment horizontal="left" wrapText="1"/>
    </xf>
    <xf numFmtId="0" fontId="6" fillId="0" borderId="15" xfId="0" applyFont="1" applyFill="1" applyBorder="1"/>
    <xf numFmtId="0" fontId="0" fillId="0" borderId="15" xfId="0" applyFont="1" applyFill="1" applyBorder="1" applyAlignment="1">
      <alignment wrapText="1"/>
    </xf>
    <xf numFmtId="0" fontId="28" fillId="0" borderId="15" xfId="0" applyFont="1" applyFill="1" applyBorder="1" applyAlignment="1">
      <alignment horizontal="left" vertical="center" wrapText="1"/>
    </xf>
    <xf numFmtId="0" fontId="38" fillId="0" borderId="15" xfId="0" applyFont="1" applyFill="1" applyBorder="1" applyAlignment="1">
      <alignment horizontal="left" vertical="center" wrapText="1"/>
    </xf>
    <xf numFmtId="0" fontId="35" fillId="0" borderId="15" xfId="0" applyFont="1" applyFill="1" applyBorder="1"/>
    <xf numFmtId="0" fontId="33" fillId="0" borderId="15" xfId="0" applyFont="1" applyFill="1" applyBorder="1"/>
    <xf numFmtId="0" fontId="31" fillId="0" borderId="18" xfId="0" applyFont="1" applyFill="1" applyBorder="1" applyAlignment="1">
      <alignment horizontal="left" vertical="center" wrapText="1"/>
    </xf>
    <xf numFmtId="0" fontId="33" fillId="0" borderId="15" xfId="0" applyFont="1" applyFill="1" applyBorder="1" applyAlignment="1">
      <alignment wrapText="1"/>
    </xf>
    <xf numFmtId="0" fontId="2" fillId="0" borderId="15" xfId="0" applyFont="1" applyBorder="1" applyAlignment="1">
      <alignment horizontal="left" vertical="center" wrapText="1"/>
    </xf>
    <xf numFmtId="0" fontId="31" fillId="0" borderId="15" xfId="0" applyFont="1" applyFill="1" applyBorder="1" applyAlignment="1">
      <alignment horizontal="left" vertical="center"/>
    </xf>
    <xf numFmtId="0" fontId="35" fillId="0" borderId="15" xfId="0" applyFont="1" applyFill="1" applyBorder="1" applyAlignment="1">
      <alignment wrapText="1"/>
    </xf>
    <xf numFmtId="0" fontId="29" fillId="0" borderId="15" xfId="0" applyFont="1" applyFill="1" applyBorder="1" applyAlignment="1">
      <alignment horizontal="center" vertical="center" wrapText="1"/>
    </xf>
    <xf numFmtId="0" fontId="33" fillId="0" borderId="15" xfId="0" applyNumberFormat="1" applyFont="1" applyFill="1" applyBorder="1" applyAlignment="1">
      <alignment wrapText="1"/>
    </xf>
    <xf numFmtId="0" fontId="33" fillId="0" borderId="15" xfId="0" applyNumberFormat="1" applyFont="1" applyFill="1" applyBorder="1" applyAlignment="1">
      <alignment horizontal="center" vertical="center" wrapText="1"/>
    </xf>
    <xf numFmtId="0" fontId="33" fillId="0" borderId="15" xfId="0" applyNumberFormat="1" applyFont="1" applyFill="1" applyBorder="1" applyAlignment="1">
      <alignment vertical="center" wrapText="1"/>
    </xf>
    <xf numFmtId="0" fontId="29" fillId="0" borderId="15" xfId="0" applyFont="1" applyFill="1" applyBorder="1" applyAlignment="1">
      <alignment horizontal="left" vertical="center"/>
    </xf>
    <xf numFmtId="0" fontId="31" fillId="0" borderId="15" xfId="0" applyFont="1" applyFill="1" applyBorder="1" applyAlignment="1">
      <alignment horizontal="left" vertical="center" wrapText="1"/>
    </xf>
    <xf numFmtId="0" fontId="23" fillId="0" borderId="15" xfId="0" applyFont="1" applyFill="1" applyBorder="1"/>
    <xf numFmtId="0" fontId="41" fillId="10" borderId="0" xfId="0" applyFont="1" applyFill="1" applyAlignment="1">
      <alignment horizontal="center"/>
    </xf>
    <xf numFmtId="0" fontId="1" fillId="0" borderId="15" xfId="0" applyFont="1" applyBorder="1" applyAlignment="1">
      <alignment horizontal="left" vertical="center" wrapText="1"/>
    </xf>
    <xf numFmtId="0" fontId="1" fillId="0" borderId="15" xfId="0" applyFont="1" applyFill="1" applyBorder="1" applyAlignment="1">
      <alignment horizontal="left" vertical="center" wrapText="1"/>
    </xf>
    <xf numFmtId="14" fontId="1" fillId="0" borderId="15" xfId="0" applyNumberFormat="1" applyFont="1" applyFill="1" applyBorder="1" applyAlignment="1">
      <alignment horizontal="left" vertical="center" wrapText="1"/>
    </xf>
    <xf numFmtId="0" fontId="17" fillId="0" borderId="15" xfId="0" applyFont="1" applyBorder="1" applyAlignment="1">
      <alignment horizontal="left" vertical="center" wrapText="1"/>
    </xf>
    <xf numFmtId="0" fontId="0" fillId="0" borderId="0" xfId="0" applyAlignment="1"/>
    <xf numFmtId="0" fontId="0" fillId="0" borderId="22" xfId="0" applyBorder="1" applyAlignment="1"/>
    <xf numFmtId="0" fontId="0" fillId="0" borderId="23" xfId="0" applyBorder="1" applyAlignment="1"/>
    <xf numFmtId="0" fontId="28" fillId="0" borderId="22" xfId="0" applyFont="1" applyBorder="1" applyAlignment="1"/>
    <xf numFmtId="0" fontId="0" fillId="0" borderId="2" xfId="0" applyBorder="1" applyAlignment="1">
      <alignment horizontal="center"/>
    </xf>
    <xf numFmtId="0" fontId="0" fillId="0" borderId="14" xfId="0" applyBorder="1" applyAlignment="1">
      <alignment horizontal="center"/>
    </xf>
    <xf numFmtId="0" fontId="0" fillId="0" borderId="3" xfId="0" applyBorder="1" applyAlignment="1">
      <alignment horizontal="center"/>
    </xf>
    <xf numFmtId="0" fontId="0" fillId="0" borderId="2"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39" fillId="0" borderId="0" xfId="0" applyFont="1" applyAlignment="1">
      <alignment wrapText="1"/>
    </xf>
    <xf numFmtId="0" fontId="14" fillId="2" borderId="0" xfId="0" applyFont="1" applyFill="1" applyBorder="1" applyAlignment="1">
      <alignment horizontal="center" vertical="center" wrapText="1"/>
    </xf>
    <xf numFmtId="0" fontId="28" fillId="0" borderId="10" xfId="0" applyFont="1" applyBorder="1" applyAlignment="1">
      <alignment horizontal="left" vertical="center" wrapText="1"/>
    </xf>
    <xf numFmtId="0" fontId="28" fillId="0" borderId="4"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0" fillId="0" borderId="10" xfId="0" applyFont="1" applyBorder="1" applyAlignment="1">
      <alignment horizontal="left" vertical="center" wrapText="1"/>
    </xf>
    <xf numFmtId="0" fontId="0" fillId="0" borderId="4" xfId="0" applyFont="1" applyBorder="1" applyAlignment="1">
      <alignment horizontal="left" vertical="center" wrapText="1"/>
    </xf>
    <xf numFmtId="0" fontId="0" fillId="0" borderId="11" xfId="0" applyFont="1" applyBorder="1" applyAlignment="1">
      <alignment horizontal="left" vertical="center" wrapText="1"/>
    </xf>
    <xf numFmtId="0" fontId="0" fillId="0" borderId="5" xfId="0" applyFont="1" applyBorder="1" applyAlignment="1">
      <alignment horizontal="left" vertical="center" wrapText="1"/>
    </xf>
    <xf numFmtId="0" fontId="0" fillId="0" borderId="12" xfId="0" applyFont="1" applyBorder="1" applyAlignment="1">
      <alignment horizontal="left" vertical="center" wrapText="1"/>
    </xf>
    <xf numFmtId="0" fontId="0" fillId="0" borderId="6" xfId="0" applyFont="1" applyBorder="1" applyAlignment="1">
      <alignment horizontal="left" vertical="center" wrapText="1"/>
    </xf>
    <xf numFmtId="0" fontId="28" fillId="0" borderId="11" xfId="0" applyFont="1" applyBorder="1" applyAlignment="1">
      <alignment horizontal="left" vertical="center" wrapText="1"/>
    </xf>
    <xf numFmtId="0" fontId="28" fillId="0" borderId="5" xfId="0" applyFont="1" applyBorder="1" applyAlignment="1">
      <alignment horizontal="left" vertical="center" wrapText="1"/>
    </xf>
    <xf numFmtId="0" fontId="28" fillId="0" borderId="11" xfId="0" applyFont="1" applyFill="1" applyBorder="1" applyAlignment="1">
      <alignment horizontal="left" vertical="center" wrapText="1"/>
    </xf>
    <xf numFmtId="0" fontId="28" fillId="0" borderId="5" xfId="0" applyFont="1" applyFill="1" applyBorder="1" applyAlignment="1">
      <alignment horizontal="left" vertical="center" wrapText="1"/>
    </xf>
    <xf numFmtId="0" fontId="6" fillId="0" borderId="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0" fillId="0" borderId="0" xfId="0" applyFont="1" applyBorder="1" applyAlignment="1">
      <alignment horizontal="left" vertical="center" wrapText="1"/>
    </xf>
    <xf numFmtId="0" fontId="6" fillId="0" borderId="11" xfId="0" applyFont="1" applyBorder="1" applyAlignment="1">
      <alignment horizontal="left"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0" fillId="0" borderId="13" xfId="0" applyFont="1" applyBorder="1" applyAlignment="1">
      <alignment horizontal="left" vertical="center" wrapText="1"/>
    </xf>
    <xf numFmtId="0" fontId="28" fillId="0" borderId="0" xfId="0" applyFont="1" applyAlignment="1">
      <alignment horizontal="left" vertical="center"/>
    </xf>
    <xf numFmtId="0" fontId="28" fillId="0" borderId="0" xfId="0" applyFont="1" applyAlignment="1">
      <alignment vertical="center"/>
    </xf>
    <xf numFmtId="0" fontId="27" fillId="0" borderId="16" xfId="0" applyFont="1" applyFill="1" applyBorder="1" applyAlignment="1">
      <alignment horizontal="center" vertical="top" wrapText="1"/>
    </xf>
    <xf numFmtId="0" fontId="28" fillId="0" borderId="17" xfId="0" applyFont="1" applyBorder="1" applyAlignment="1">
      <alignment horizontal="left" vertical="center" wrapText="1"/>
    </xf>
    <xf numFmtId="0" fontId="0" fillId="0" borderId="18" xfId="0" applyFont="1" applyBorder="1" applyAlignment="1">
      <alignment horizontal="left" vertical="center" wrapText="1"/>
    </xf>
    <xf numFmtId="0" fontId="8" fillId="0" borderId="15" xfId="0" applyFont="1" applyBorder="1" applyAlignment="1">
      <alignment horizontal="center" vertical="center" wrapText="1"/>
    </xf>
    <xf numFmtId="0" fontId="16" fillId="0" borderId="15" xfId="0" applyFont="1" applyBorder="1" applyAlignment="1">
      <alignment horizontal="center" vertical="center" wrapText="1"/>
    </xf>
    <xf numFmtId="0" fontId="28" fillId="0" borderId="15" xfId="0" applyFont="1" applyBorder="1" applyAlignment="1">
      <alignment horizontal="left" vertical="center" wrapText="1"/>
    </xf>
    <xf numFmtId="0" fontId="37" fillId="0" borderId="19" xfId="0" applyFont="1" applyBorder="1" applyAlignment="1">
      <alignment horizontal="center" vertical="center" wrapText="1"/>
    </xf>
    <xf numFmtId="0" fontId="37" fillId="0" borderId="20" xfId="0" applyFont="1" applyBorder="1" applyAlignment="1">
      <alignment horizontal="center" vertical="center" wrapText="1"/>
    </xf>
    <xf numFmtId="0" fontId="3" fillId="0" borderId="15" xfId="0" applyFont="1" applyBorder="1" applyAlignment="1">
      <alignment horizontal="left" vertical="center" wrapText="1"/>
    </xf>
    <xf numFmtId="0" fontId="7" fillId="0" borderId="15" xfId="0" applyFont="1" applyBorder="1" applyAlignment="1">
      <alignment horizontal="left" vertical="center" wrapText="1"/>
    </xf>
    <xf numFmtId="0" fontId="33" fillId="0" borderId="17" xfId="0" applyFont="1" applyFill="1" applyBorder="1" applyAlignment="1">
      <alignment horizontal="left" vertical="center" wrapText="1"/>
    </xf>
    <xf numFmtId="0" fontId="33" fillId="0" borderId="18" xfId="0" applyFont="1" applyFill="1" applyBorder="1" applyAlignment="1">
      <alignment horizontal="left" vertical="center" wrapText="1"/>
    </xf>
    <xf numFmtId="0" fontId="35" fillId="0" borderId="17"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29" fillId="0" borderId="15" xfId="0" applyFont="1" applyFill="1" applyBorder="1" applyAlignment="1">
      <alignment horizontal="left" vertical="center" wrapText="1"/>
    </xf>
    <xf numFmtId="0" fontId="31" fillId="0" borderId="15" xfId="0" applyFont="1" applyFill="1" applyBorder="1" applyAlignment="1">
      <alignment horizontal="left" vertical="center" wrapText="1"/>
    </xf>
    <xf numFmtId="0" fontId="1" fillId="0" borderId="19" xfId="0" applyFont="1" applyBorder="1" applyAlignment="1">
      <alignment horizontal="left" vertical="center" wrapText="1"/>
    </xf>
    <xf numFmtId="0" fontId="0" fillId="0" borderId="20" xfId="0" applyFont="1" applyBorder="1" applyAlignment="1">
      <alignment horizontal="left" vertical="center" wrapText="1"/>
    </xf>
    <xf numFmtId="0" fontId="0" fillId="0" borderId="21" xfId="0" applyFont="1" applyBorder="1" applyAlignment="1">
      <alignment horizontal="left" vertical="center" wrapText="1"/>
    </xf>
    <xf numFmtId="0" fontId="35" fillId="0" borderId="17" xfId="0" applyFont="1" applyFill="1" applyBorder="1" applyAlignment="1">
      <alignment horizontal="left" vertical="top" wrapText="1"/>
    </xf>
    <xf numFmtId="0" fontId="35" fillId="0" borderId="18" xfId="0" applyFont="1" applyFill="1" applyBorder="1" applyAlignment="1">
      <alignment horizontal="left" vertical="top" wrapText="1"/>
    </xf>
    <xf numFmtId="0" fontId="0" fillId="0" borderId="17"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28" fillId="0" borderId="15" xfId="0" applyFont="1" applyFill="1" applyBorder="1" applyAlignment="1">
      <alignment horizontal="left" vertical="center" wrapText="1"/>
    </xf>
    <xf numFmtId="0" fontId="28" fillId="0" borderId="17"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6" fillId="0" borderId="17" xfId="0" applyFont="1" applyFill="1" applyBorder="1" applyAlignment="1">
      <alignment horizontal="left" vertical="top" wrapText="1"/>
    </xf>
    <xf numFmtId="0" fontId="6" fillId="0" borderId="18" xfId="0" applyFont="1" applyFill="1" applyBorder="1" applyAlignment="1">
      <alignment horizontal="left" vertical="top" wrapText="1"/>
    </xf>
    <xf numFmtId="0" fontId="0" fillId="0" borderId="19" xfId="0" applyFont="1" applyBorder="1" applyAlignment="1">
      <alignment horizontal="left" vertical="center" wrapText="1"/>
    </xf>
    <xf numFmtId="0" fontId="8" fillId="0" borderId="15" xfId="0" applyFont="1" applyBorder="1" applyAlignment="1"/>
    <xf numFmtId="0" fontId="0" fillId="0" borderId="15" xfId="0" applyBorder="1" applyAlignment="1"/>
    <xf numFmtId="0" fontId="9" fillId="0" borderId="15"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7" fillId="0" borderId="17" xfId="0" applyFont="1" applyBorder="1" applyAlignment="1">
      <alignment horizontal="left" vertical="center"/>
    </xf>
    <xf numFmtId="0" fontId="7" fillId="0" borderId="18" xfId="0" applyFont="1" applyBorder="1" applyAlignment="1">
      <alignment horizontal="left" vertical="center"/>
    </xf>
    <xf numFmtId="0" fontId="9" fillId="0" borderId="15" xfId="0" applyFont="1" applyBorder="1" applyAlignment="1">
      <alignment horizontal="left" vertical="center"/>
    </xf>
    <xf numFmtId="0" fontId="0" fillId="0" borderId="24" xfId="0" applyBorder="1" applyAlignment="1"/>
    <xf numFmtId="0" fontId="0" fillId="0" borderId="13" xfId="0" applyBorder="1" applyAlignment="1"/>
  </cellXfs>
  <cellStyles count="34">
    <cellStyle name="Besuchter Hyperlink" xfId="3" builtinId="9" hidden="1"/>
    <cellStyle name="Besuchter Hyperlink" xfId="5" builtinId="9" hidden="1"/>
    <cellStyle name="Besuchter Hyperlink" xfId="7" builtinId="9" hidden="1"/>
    <cellStyle name="Besuchter Hyperlink" xfId="9" builtinId="9" hidden="1"/>
    <cellStyle name="Besuchter Hyperlink" xfId="11" builtinId="9" hidden="1"/>
    <cellStyle name="Besuchter Hyperlink" xfId="13" builtinId="9" hidden="1"/>
    <cellStyle name="Besuchter Hyperlink" xfId="15" builtinId="9" hidden="1"/>
    <cellStyle name="Besuchter Hyperlink" xfId="17" builtinId="9" hidden="1"/>
    <cellStyle name="Besuchter Hyperlink" xfId="19" builtinId="9" hidden="1"/>
    <cellStyle name="Besuchter Hyperlink" xfId="21" builtinId="9" hidden="1"/>
    <cellStyle name="Besuchter Hyperlink" xfId="23" builtinId="9" hidden="1"/>
    <cellStyle name="Besuchter Hyperlink" xfId="25" builtinId="9" hidden="1"/>
    <cellStyle name="Besuchter Hyperlink" xfId="27" builtinId="9" hidden="1"/>
    <cellStyle name="Besuchter Hyperlink" xfId="29" builtinId="9" hidden="1"/>
    <cellStyle name="Besuchter Hyperlink" xfId="31" builtinId="9" hidden="1"/>
    <cellStyle name="Besuchter Hyperlink" xfId="33" builtinId="9" hidden="1"/>
    <cellStyle name="Link" xfId="2" builtinId="8" hidden="1"/>
    <cellStyle name="Link" xfId="4" builtinId="8" hidden="1"/>
    <cellStyle name="Link" xfId="6" builtinId="8" hidden="1"/>
    <cellStyle name="Link" xfId="8" builtinId="8" hidden="1"/>
    <cellStyle name="Link" xfId="10" builtinId="8" hidden="1"/>
    <cellStyle name="Link" xfId="12" builtinId="8" hidden="1"/>
    <cellStyle name="Link" xfId="14" builtinId="8" hidden="1"/>
    <cellStyle name="Link" xfId="16" builtinId="8" hidden="1"/>
    <cellStyle name="Link" xfId="18" builtinId="8" hidden="1"/>
    <cellStyle name="Link" xfId="20" builtinId="8" hidden="1"/>
    <cellStyle name="Link" xfId="22" builtinId="8" hidden="1"/>
    <cellStyle name="Link" xfId="24" builtinId="8" hidden="1"/>
    <cellStyle name="Link" xfId="26" builtinId="8" hidden="1"/>
    <cellStyle name="Link" xfId="28" builtinId="8" hidden="1"/>
    <cellStyle name="Link" xfId="30" builtinId="8" hidden="1"/>
    <cellStyle name="Link" xfId="32" builtinId="8" hidden="1"/>
    <cellStyle name="Prozent" xfId="1" builtinId="5"/>
    <cellStyle name="Standard" xfId="0" builtinId="0"/>
  </cellStyles>
  <dxfs count="222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0"/>
  <sheetViews>
    <sheetView tabSelected="1" zoomScale="60" zoomScaleNormal="60" workbookViewId="0">
      <selection activeCell="AL70" sqref="A1:AL70"/>
    </sheetView>
  </sheetViews>
  <sheetFormatPr baseColWidth="10" defaultRowHeight="15.75"/>
  <cols>
    <col min="1" max="1" width="6.875" customWidth="1"/>
    <col min="3" max="38" width="7.625" customWidth="1"/>
  </cols>
  <sheetData>
    <row r="1" spans="1:39" ht="18.75">
      <c r="A1" s="38" t="s">
        <v>310</v>
      </c>
    </row>
    <row r="2" spans="1:39" ht="16.5" thickBot="1"/>
    <row r="3" spans="1:39" ht="16.5" thickBot="1">
      <c r="A3" s="200" t="s">
        <v>394</v>
      </c>
      <c r="B3" s="201"/>
      <c r="C3" s="207">
        <v>2017</v>
      </c>
      <c r="D3" s="207"/>
      <c r="E3" s="208"/>
      <c r="F3" s="203">
        <v>2018</v>
      </c>
      <c r="G3" s="204"/>
      <c r="H3" s="204"/>
      <c r="I3" s="204"/>
      <c r="J3" s="204"/>
      <c r="K3" s="204"/>
      <c r="L3" s="204"/>
      <c r="M3" s="204"/>
      <c r="N3" s="204"/>
      <c r="O3" s="204"/>
      <c r="P3" s="204"/>
      <c r="Q3" s="205"/>
      <c r="R3" s="203">
        <v>2019</v>
      </c>
      <c r="S3" s="204"/>
      <c r="T3" s="204"/>
      <c r="U3" s="204"/>
      <c r="V3" s="204"/>
      <c r="W3" s="204"/>
      <c r="X3" s="204"/>
      <c r="Y3" s="204"/>
      <c r="Z3" s="204"/>
      <c r="AA3" s="204"/>
      <c r="AB3" s="204"/>
      <c r="AC3" s="205"/>
      <c r="AD3" s="203">
        <v>2020</v>
      </c>
      <c r="AE3" s="204"/>
      <c r="AF3" s="204"/>
      <c r="AG3" s="204"/>
      <c r="AH3" s="204"/>
      <c r="AI3" s="204"/>
      <c r="AJ3" s="204"/>
      <c r="AK3" s="204"/>
      <c r="AL3" s="205"/>
    </row>
    <row r="4" spans="1:39" ht="16.5" thickBot="1">
      <c r="A4" s="200" t="s">
        <v>395</v>
      </c>
      <c r="B4" s="201"/>
      <c r="C4" s="204" t="s">
        <v>311</v>
      </c>
      <c r="D4" s="204"/>
      <c r="E4" s="204"/>
      <c r="F4" s="204"/>
      <c r="G4" s="204"/>
      <c r="H4" s="204"/>
      <c r="I4" s="204"/>
      <c r="J4" s="204"/>
      <c r="K4" s="204"/>
      <c r="L4" s="204"/>
      <c r="M4" s="204"/>
      <c r="N4" s="205"/>
      <c r="O4" s="203" t="s">
        <v>312</v>
      </c>
      <c r="P4" s="204"/>
      <c r="Q4" s="204"/>
      <c r="R4" s="204"/>
      <c r="S4" s="204"/>
      <c r="T4" s="204"/>
      <c r="U4" s="204"/>
      <c r="V4" s="204"/>
      <c r="W4" s="204"/>
      <c r="X4" s="204"/>
      <c r="Y4" s="204"/>
      <c r="Z4" s="205"/>
      <c r="AA4" s="203" t="s">
        <v>313</v>
      </c>
      <c r="AB4" s="204"/>
      <c r="AC4" s="204"/>
      <c r="AD4" s="204"/>
      <c r="AE4" s="204"/>
      <c r="AF4" s="204"/>
      <c r="AG4" s="204"/>
      <c r="AH4" s="204"/>
      <c r="AI4" s="204"/>
      <c r="AJ4" s="204"/>
      <c r="AK4" s="204"/>
      <c r="AL4" s="205"/>
    </row>
    <row r="5" spans="1:39" ht="16.5" thickBot="1">
      <c r="A5" s="200" t="s">
        <v>393</v>
      </c>
      <c r="B5" s="201"/>
      <c r="C5" s="126" t="s">
        <v>314</v>
      </c>
      <c r="D5" s="3" t="s">
        <v>315</v>
      </c>
      <c r="E5" s="3" t="s">
        <v>316</v>
      </c>
      <c r="F5" s="3" t="s">
        <v>317</v>
      </c>
      <c r="G5" s="3" t="s">
        <v>318</v>
      </c>
      <c r="H5" s="3" t="s">
        <v>319</v>
      </c>
      <c r="I5" s="3" t="s">
        <v>320</v>
      </c>
      <c r="J5" s="3" t="s">
        <v>321</v>
      </c>
      <c r="K5" s="3" t="s">
        <v>322</v>
      </c>
      <c r="L5" s="3" t="s">
        <v>323</v>
      </c>
      <c r="M5" s="3" t="s">
        <v>324</v>
      </c>
      <c r="N5" s="3" t="s">
        <v>325</v>
      </c>
      <c r="O5" s="3" t="s">
        <v>314</v>
      </c>
      <c r="P5" s="3" t="s">
        <v>315</v>
      </c>
      <c r="Q5" s="3" t="s">
        <v>316</v>
      </c>
      <c r="R5" s="3" t="s">
        <v>317</v>
      </c>
      <c r="S5" s="3" t="s">
        <v>318</v>
      </c>
      <c r="T5" s="3" t="s">
        <v>319</v>
      </c>
      <c r="U5" s="3" t="s">
        <v>320</v>
      </c>
      <c r="V5" s="3" t="s">
        <v>321</v>
      </c>
      <c r="W5" s="3" t="s">
        <v>322</v>
      </c>
      <c r="X5" s="3" t="s">
        <v>323</v>
      </c>
      <c r="Y5" s="3" t="s">
        <v>324</v>
      </c>
      <c r="Z5" s="3" t="s">
        <v>325</v>
      </c>
      <c r="AA5" s="3" t="s">
        <v>314</v>
      </c>
      <c r="AB5" s="3" t="s">
        <v>315</v>
      </c>
      <c r="AC5" s="3" t="s">
        <v>316</v>
      </c>
      <c r="AD5" s="3" t="s">
        <v>317</v>
      </c>
      <c r="AE5" s="3" t="s">
        <v>318</v>
      </c>
      <c r="AF5" s="3" t="s">
        <v>319</v>
      </c>
      <c r="AG5" s="3" t="s">
        <v>320</v>
      </c>
      <c r="AH5" s="3" t="s">
        <v>321</v>
      </c>
      <c r="AI5" s="3" t="s">
        <v>322</v>
      </c>
      <c r="AJ5" s="3" t="s">
        <v>323</v>
      </c>
      <c r="AK5" s="3" t="s">
        <v>324</v>
      </c>
      <c r="AL5" s="3" t="s">
        <v>325</v>
      </c>
    </row>
    <row r="6" spans="1:39" ht="16.5" thickBot="1">
      <c r="A6" s="202" t="s">
        <v>396</v>
      </c>
      <c r="B6" s="201"/>
      <c r="C6" s="95" t="s">
        <v>326</v>
      </c>
      <c r="D6" s="93" t="s">
        <v>327</v>
      </c>
      <c r="E6" s="93" t="s">
        <v>328</v>
      </c>
      <c r="F6" s="93" t="s">
        <v>329</v>
      </c>
      <c r="G6" s="93" t="s">
        <v>330</v>
      </c>
      <c r="H6" s="93" t="s">
        <v>331</v>
      </c>
      <c r="I6" s="93" t="s">
        <v>332</v>
      </c>
      <c r="J6" s="93" t="s">
        <v>333</v>
      </c>
      <c r="K6" s="93" t="s">
        <v>334</v>
      </c>
      <c r="L6" s="93" t="s">
        <v>335</v>
      </c>
      <c r="M6" s="93" t="s">
        <v>336</v>
      </c>
      <c r="N6" s="93" t="s">
        <v>337</v>
      </c>
      <c r="O6" s="93" t="s">
        <v>338</v>
      </c>
      <c r="P6" s="93" t="s">
        <v>339</v>
      </c>
      <c r="Q6" s="93" t="s">
        <v>340</v>
      </c>
      <c r="R6" s="93" t="s">
        <v>341</v>
      </c>
      <c r="S6" s="93" t="s">
        <v>342</v>
      </c>
      <c r="T6" s="93" t="s">
        <v>343</v>
      </c>
      <c r="U6" s="93" t="s">
        <v>344</v>
      </c>
      <c r="V6" s="93" t="s">
        <v>345</v>
      </c>
      <c r="W6" s="93" t="s">
        <v>346</v>
      </c>
      <c r="X6" s="93" t="s">
        <v>347</v>
      </c>
      <c r="Y6" s="93" t="s">
        <v>348</v>
      </c>
      <c r="Z6" s="93" t="s">
        <v>349</v>
      </c>
      <c r="AA6" s="93" t="s">
        <v>350</v>
      </c>
      <c r="AB6" s="93" t="s">
        <v>351</v>
      </c>
      <c r="AC6" s="93" t="s">
        <v>352</v>
      </c>
      <c r="AD6" s="93" t="s">
        <v>353</v>
      </c>
      <c r="AE6" s="93" t="s">
        <v>354</v>
      </c>
      <c r="AF6" s="93" t="s">
        <v>355</v>
      </c>
      <c r="AG6" s="93" t="s">
        <v>356</v>
      </c>
      <c r="AH6" s="93" t="s">
        <v>357</v>
      </c>
      <c r="AI6" s="93" t="s">
        <v>358</v>
      </c>
      <c r="AJ6" s="93" t="s">
        <v>359</v>
      </c>
      <c r="AK6" s="93" t="s">
        <v>360</v>
      </c>
      <c r="AL6" s="93" t="s">
        <v>361</v>
      </c>
    </row>
    <row r="7" spans="1:39" s="199" customFormat="1" ht="16.5" thickBot="1">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row>
    <row r="8" spans="1:39" ht="16.5" thickBot="1">
      <c r="A8" s="94" t="s">
        <v>253</v>
      </c>
      <c r="B8" s="95"/>
    </row>
    <row r="9" spans="1:39" ht="15.75" customHeight="1" thickBot="1">
      <c r="A9" s="96"/>
      <c r="B9" s="93" t="s">
        <v>244</v>
      </c>
      <c r="C9" s="97" t="s">
        <v>362</v>
      </c>
      <c r="D9" s="97" t="s">
        <v>362</v>
      </c>
      <c r="E9" s="97" t="s">
        <v>362</v>
      </c>
      <c r="F9" s="97" t="s">
        <v>362</v>
      </c>
      <c r="G9" s="98" t="s">
        <v>363</v>
      </c>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t="s">
        <v>364</v>
      </c>
    </row>
    <row r="10" spans="1:39" ht="16.5" thickBot="1">
      <c r="A10" s="96"/>
      <c r="B10" s="93" t="s">
        <v>247</v>
      </c>
      <c r="C10" s="99"/>
      <c r="D10" s="99"/>
      <c r="E10" s="99"/>
      <c r="F10" s="99"/>
      <c r="G10" s="100" t="s">
        <v>362</v>
      </c>
      <c r="H10" s="100" t="s">
        <v>362</v>
      </c>
      <c r="I10" s="100" t="s">
        <v>362</v>
      </c>
      <c r="J10" s="100" t="s">
        <v>362</v>
      </c>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t="s">
        <v>365</v>
      </c>
    </row>
    <row r="11" spans="1:39" ht="16.5" thickBot="1">
      <c r="A11" s="96"/>
      <c r="B11" s="93" t="s">
        <v>249</v>
      </c>
      <c r="C11" s="99"/>
      <c r="D11" s="99"/>
      <c r="E11" s="99"/>
      <c r="F11" s="99"/>
      <c r="G11" s="101" t="s">
        <v>362</v>
      </c>
      <c r="H11" s="101" t="s">
        <v>362</v>
      </c>
      <c r="I11" s="101" t="s">
        <v>362</v>
      </c>
      <c r="J11" s="101" t="s">
        <v>362</v>
      </c>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t="s">
        <v>366</v>
      </c>
    </row>
    <row r="12" spans="1:39" ht="16.5" thickBot="1">
      <c r="A12" s="96"/>
      <c r="B12" s="93" t="s">
        <v>250</v>
      </c>
      <c r="C12" s="99"/>
      <c r="D12" s="99"/>
      <c r="E12" s="99"/>
      <c r="F12" s="99"/>
      <c r="G12" s="102" t="s">
        <v>362</v>
      </c>
      <c r="H12" s="102" t="s">
        <v>362</v>
      </c>
      <c r="I12" s="102" t="s">
        <v>362</v>
      </c>
      <c r="J12" s="102" t="s">
        <v>362</v>
      </c>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t="s">
        <v>367</v>
      </c>
    </row>
    <row r="13" spans="1:39" ht="16.5" thickBot="1">
      <c r="A13" s="94" t="s">
        <v>262</v>
      </c>
      <c r="B13" s="95"/>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row>
    <row r="14" spans="1:39" ht="16.5" thickBot="1">
      <c r="A14" s="96"/>
      <c r="B14" s="93" t="s">
        <v>263</v>
      </c>
      <c r="C14" s="99"/>
      <c r="D14" s="103" t="s">
        <v>368</v>
      </c>
      <c r="E14" s="103" t="s">
        <v>368</v>
      </c>
      <c r="F14" s="103" t="s">
        <v>368</v>
      </c>
      <c r="G14" s="103" t="s">
        <v>368</v>
      </c>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t="s">
        <v>369</v>
      </c>
    </row>
    <row r="15" spans="1:39" ht="16.5" thickBot="1">
      <c r="A15" s="96"/>
      <c r="B15" s="93" t="s">
        <v>272</v>
      </c>
      <c r="C15" s="99"/>
      <c r="D15" s="99"/>
      <c r="E15" s="99"/>
      <c r="F15" s="99"/>
      <c r="G15" s="99"/>
      <c r="H15" s="99"/>
      <c r="I15" s="99"/>
      <c r="J15" s="99"/>
      <c r="K15" s="99"/>
      <c r="L15" s="104" t="s">
        <v>362</v>
      </c>
      <c r="M15" s="104" t="s">
        <v>362</v>
      </c>
      <c r="N15" s="104" t="s">
        <v>362</v>
      </c>
      <c r="O15" s="104" t="s">
        <v>362</v>
      </c>
      <c r="P15" s="104" t="s">
        <v>362</v>
      </c>
      <c r="Q15" s="104" t="s">
        <v>362</v>
      </c>
      <c r="R15" s="99"/>
      <c r="S15" s="99"/>
      <c r="T15" s="99"/>
      <c r="U15" s="99"/>
      <c r="V15" s="99"/>
      <c r="W15" s="99"/>
      <c r="X15" s="99"/>
      <c r="Y15" s="99"/>
      <c r="Z15" s="99"/>
      <c r="AA15" s="99"/>
      <c r="AB15" s="99"/>
      <c r="AC15" s="99"/>
      <c r="AD15" s="99"/>
      <c r="AE15" s="99"/>
      <c r="AF15" s="99"/>
      <c r="AG15" s="99"/>
      <c r="AH15" s="99"/>
      <c r="AI15" s="99"/>
      <c r="AJ15" s="99"/>
      <c r="AK15" s="99"/>
      <c r="AL15" s="99"/>
      <c r="AM15" t="s">
        <v>370</v>
      </c>
    </row>
    <row r="16" spans="1:39" ht="16.5" thickBot="1">
      <c r="A16" s="96"/>
      <c r="B16" s="93" t="s">
        <v>273</v>
      </c>
      <c r="C16" s="99"/>
      <c r="D16" s="99"/>
      <c r="E16" s="99"/>
      <c r="F16" s="99"/>
      <c r="G16" s="99"/>
      <c r="H16" s="99"/>
      <c r="I16" s="99"/>
      <c r="J16" s="99"/>
      <c r="K16" s="99"/>
      <c r="L16" s="105" t="s">
        <v>362</v>
      </c>
      <c r="M16" s="105" t="s">
        <v>362</v>
      </c>
      <c r="N16" s="105" t="s">
        <v>362</v>
      </c>
      <c r="O16" s="105" t="s">
        <v>362</v>
      </c>
      <c r="P16" s="105" t="s">
        <v>362</v>
      </c>
      <c r="Q16" s="105" t="s">
        <v>362</v>
      </c>
      <c r="R16" s="99"/>
      <c r="S16" s="99"/>
      <c r="T16" s="99"/>
      <c r="U16" s="99"/>
      <c r="V16" s="99"/>
      <c r="W16" s="99"/>
      <c r="X16" s="99"/>
      <c r="Y16" s="99"/>
      <c r="Z16" s="99"/>
      <c r="AA16" s="105" t="s">
        <v>371</v>
      </c>
      <c r="AB16" s="105" t="s">
        <v>371</v>
      </c>
      <c r="AC16" s="105" t="s">
        <v>371</v>
      </c>
      <c r="AD16" s="105" t="s">
        <v>371</v>
      </c>
      <c r="AE16" s="105" t="s">
        <v>371</v>
      </c>
      <c r="AF16" s="105" t="s">
        <v>371</v>
      </c>
      <c r="AG16" s="99"/>
      <c r="AH16" s="99"/>
      <c r="AI16" s="99"/>
      <c r="AJ16" s="99"/>
      <c r="AK16" s="99"/>
      <c r="AL16" s="99"/>
      <c r="AM16" t="s">
        <v>372</v>
      </c>
    </row>
    <row r="17" spans="1:39" ht="16.5" thickBot="1">
      <c r="A17" s="96"/>
      <c r="B17" s="93" t="s">
        <v>274</v>
      </c>
      <c r="C17" s="99"/>
      <c r="D17" s="99"/>
      <c r="E17" s="99"/>
      <c r="F17" s="99"/>
      <c r="G17" s="106" t="s">
        <v>371</v>
      </c>
      <c r="H17" s="106" t="s">
        <v>371</v>
      </c>
      <c r="I17" s="106" t="s">
        <v>371</v>
      </c>
      <c r="J17" s="106" t="s">
        <v>371</v>
      </c>
      <c r="K17" s="106" t="s">
        <v>371</v>
      </c>
      <c r="L17" s="106" t="s">
        <v>371</v>
      </c>
      <c r="M17" s="106" t="s">
        <v>371</v>
      </c>
      <c r="N17" s="106" t="s">
        <v>371</v>
      </c>
      <c r="O17" s="106" t="s">
        <v>371</v>
      </c>
      <c r="P17" s="106" t="s">
        <v>371</v>
      </c>
      <c r="Q17" s="106" t="s">
        <v>371</v>
      </c>
      <c r="R17" s="99"/>
      <c r="S17" s="99"/>
      <c r="T17" s="99"/>
      <c r="U17" s="99"/>
      <c r="V17" s="99"/>
      <c r="W17" s="99"/>
      <c r="X17" s="99"/>
      <c r="Y17" s="99"/>
      <c r="Z17" s="99"/>
      <c r="AA17" s="194" t="s">
        <v>368</v>
      </c>
      <c r="AB17" s="194" t="s">
        <v>368</v>
      </c>
      <c r="AC17" s="99"/>
      <c r="AD17" s="99"/>
      <c r="AE17" s="99"/>
      <c r="AF17" s="194" t="s">
        <v>368</v>
      </c>
      <c r="AG17" s="194" t="s">
        <v>368</v>
      </c>
      <c r="AH17" s="99"/>
      <c r="AI17" s="99"/>
      <c r="AJ17" s="99"/>
      <c r="AK17" s="99"/>
      <c r="AL17" s="99"/>
      <c r="AM17" t="s">
        <v>373</v>
      </c>
    </row>
    <row r="18" spans="1:39" ht="16.5" customHeight="1" thickBot="1">
      <c r="A18" s="94" t="s">
        <v>285</v>
      </c>
      <c r="B18" s="95"/>
      <c r="C18" s="99"/>
      <c r="D18" s="99"/>
      <c r="E18" s="99"/>
      <c r="F18" s="99"/>
      <c r="G18" s="99"/>
      <c r="H18" s="99"/>
      <c r="I18" s="99"/>
      <c r="J18" s="99"/>
      <c r="K18" s="99"/>
      <c r="L18" s="99"/>
      <c r="M18" s="99"/>
      <c r="N18" s="99"/>
      <c r="O18" s="99"/>
      <c r="P18" s="99"/>
      <c r="Q18" s="99"/>
      <c r="R18" s="99"/>
      <c r="S18" s="99"/>
      <c r="T18" s="99"/>
      <c r="U18" s="99"/>
      <c r="V18" s="99"/>
      <c r="W18" s="99"/>
      <c r="X18" s="99"/>
      <c r="Y18" s="99"/>
      <c r="Z18" s="99"/>
      <c r="AA18" s="209" t="s">
        <v>500</v>
      </c>
      <c r="AB18" s="209" t="s">
        <v>500</v>
      </c>
      <c r="AC18" s="99"/>
      <c r="AD18" s="99"/>
      <c r="AE18" s="99"/>
      <c r="AF18" s="209" t="s">
        <v>500</v>
      </c>
      <c r="AG18" s="209" t="s">
        <v>500</v>
      </c>
      <c r="AH18" s="99"/>
      <c r="AI18" s="99"/>
      <c r="AJ18" s="99"/>
      <c r="AK18" s="99"/>
      <c r="AL18" s="99"/>
    </row>
    <row r="19" spans="1:39" ht="16.5" thickBot="1">
      <c r="A19" s="96"/>
      <c r="B19" s="93" t="s">
        <v>286</v>
      </c>
      <c r="C19" s="99"/>
      <c r="D19" s="99"/>
      <c r="E19" s="99"/>
      <c r="F19" s="99"/>
      <c r="G19" s="99"/>
      <c r="H19" s="99"/>
      <c r="I19" s="99"/>
      <c r="J19" s="99"/>
      <c r="K19" s="99"/>
      <c r="L19" s="99"/>
      <c r="M19" s="99"/>
      <c r="N19" s="99"/>
      <c r="O19" s="99"/>
      <c r="P19" s="99"/>
      <c r="Q19" s="107" t="s">
        <v>371</v>
      </c>
      <c r="R19" s="107" t="s">
        <v>371</v>
      </c>
      <c r="S19" s="107" t="s">
        <v>371</v>
      </c>
      <c r="T19" s="107" t="s">
        <v>371</v>
      </c>
      <c r="U19" s="107" t="s">
        <v>371</v>
      </c>
      <c r="V19" s="107" t="s">
        <v>371</v>
      </c>
      <c r="W19" s="107" t="s">
        <v>371</v>
      </c>
      <c r="X19" s="107" t="s">
        <v>371</v>
      </c>
      <c r="Y19" s="99"/>
      <c r="Z19" s="99"/>
      <c r="AA19" s="209"/>
      <c r="AB19" s="209"/>
      <c r="AC19" s="99"/>
      <c r="AD19" s="99"/>
      <c r="AE19" s="99"/>
      <c r="AF19" s="209"/>
      <c r="AG19" s="209"/>
      <c r="AH19" s="99"/>
      <c r="AI19" s="99"/>
      <c r="AJ19" s="99"/>
      <c r="AK19" s="99"/>
      <c r="AL19" s="99"/>
      <c r="AM19" t="s">
        <v>374</v>
      </c>
    </row>
    <row r="20" spans="1:39" ht="16.5" thickBot="1">
      <c r="A20" s="96"/>
      <c r="B20" s="93" t="s">
        <v>287</v>
      </c>
      <c r="C20" s="99"/>
      <c r="D20" s="99"/>
      <c r="E20" s="99"/>
      <c r="F20" s="99"/>
      <c r="G20" s="99"/>
      <c r="H20" s="99"/>
      <c r="I20" s="99"/>
      <c r="J20" s="99"/>
      <c r="K20" s="99"/>
      <c r="L20" s="99"/>
      <c r="M20" s="99"/>
      <c r="N20" s="99"/>
      <c r="O20" s="99"/>
      <c r="P20" s="99"/>
      <c r="Q20" s="108" t="s">
        <v>371</v>
      </c>
      <c r="R20" s="108" t="s">
        <v>371</v>
      </c>
      <c r="S20" s="108" t="s">
        <v>371</v>
      </c>
      <c r="T20" s="108" t="s">
        <v>371</v>
      </c>
      <c r="U20" s="108" t="s">
        <v>371</v>
      </c>
      <c r="V20" s="108" t="s">
        <v>371</v>
      </c>
      <c r="W20" s="108" t="s">
        <v>371</v>
      </c>
      <c r="X20" s="108" t="s">
        <v>371</v>
      </c>
      <c r="Y20" s="99"/>
      <c r="Z20" s="99"/>
      <c r="AA20" s="209"/>
      <c r="AB20" s="209"/>
      <c r="AC20" s="99"/>
      <c r="AD20" s="99"/>
      <c r="AE20" s="99"/>
      <c r="AF20" s="209"/>
      <c r="AG20" s="209"/>
      <c r="AH20" s="99"/>
      <c r="AI20" s="99"/>
      <c r="AJ20" s="99"/>
      <c r="AK20" s="99"/>
      <c r="AL20" s="99"/>
      <c r="AM20" t="s">
        <v>375</v>
      </c>
    </row>
    <row r="21" spans="1:39" ht="16.5" thickBot="1">
      <c r="A21" s="96"/>
      <c r="B21" s="93" t="s">
        <v>288</v>
      </c>
      <c r="C21" s="99"/>
      <c r="D21" s="99"/>
      <c r="E21" s="99"/>
      <c r="F21" s="99"/>
      <c r="G21" s="99"/>
      <c r="H21" s="99"/>
      <c r="I21" s="99"/>
      <c r="J21" s="99"/>
      <c r="K21" s="99"/>
      <c r="L21" s="99"/>
      <c r="M21" s="99"/>
      <c r="N21" s="99"/>
      <c r="O21" s="99"/>
      <c r="P21" s="99"/>
      <c r="Q21" s="99"/>
      <c r="R21" s="109" t="s">
        <v>371</v>
      </c>
      <c r="S21" s="109" t="s">
        <v>371</v>
      </c>
      <c r="T21" s="109" t="s">
        <v>371</v>
      </c>
      <c r="U21" s="109" t="s">
        <v>371</v>
      </c>
      <c r="V21" s="109" t="s">
        <v>371</v>
      </c>
      <c r="W21" s="109" t="s">
        <v>371</v>
      </c>
      <c r="X21" s="109" t="s">
        <v>371</v>
      </c>
      <c r="Y21" s="99"/>
      <c r="Z21" s="99"/>
      <c r="AA21" s="209"/>
      <c r="AB21" s="209"/>
      <c r="AC21" s="99"/>
      <c r="AD21" s="99"/>
      <c r="AE21" s="99"/>
      <c r="AF21" s="209"/>
      <c r="AG21" s="209"/>
      <c r="AH21" s="99"/>
      <c r="AI21" s="99"/>
      <c r="AJ21" s="99"/>
      <c r="AK21" s="99"/>
      <c r="AL21" s="99"/>
      <c r="AM21" t="s">
        <v>376</v>
      </c>
    </row>
    <row r="22" spans="1:39" ht="16.5" thickBot="1">
      <c r="A22" s="96"/>
      <c r="B22" s="93" t="s">
        <v>289</v>
      </c>
      <c r="C22" s="99"/>
      <c r="D22" s="99"/>
      <c r="E22" s="99"/>
      <c r="F22" s="99"/>
      <c r="G22" s="99"/>
      <c r="H22" s="99"/>
      <c r="I22" s="99"/>
      <c r="J22" s="99"/>
      <c r="K22" s="99"/>
      <c r="L22" s="99"/>
      <c r="M22" s="99"/>
      <c r="N22" s="99"/>
      <c r="O22" s="110" t="s">
        <v>371</v>
      </c>
      <c r="P22" s="110" t="s">
        <v>371</v>
      </c>
      <c r="Q22" s="110" t="s">
        <v>371</v>
      </c>
      <c r="R22" s="110" t="s">
        <v>362</v>
      </c>
      <c r="S22" s="110" t="s">
        <v>362</v>
      </c>
      <c r="T22" s="110" t="s">
        <v>362</v>
      </c>
      <c r="U22" s="110" t="s">
        <v>362</v>
      </c>
      <c r="V22" s="110" t="s">
        <v>362</v>
      </c>
      <c r="W22" s="110" t="s">
        <v>362</v>
      </c>
      <c r="X22" s="110" t="s">
        <v>362</v>
      </c>
      <c r="Y22" s="99"/>
      <c r="Z22" s="99"/>
      <c r="AA22" s="106" t="s">
        <v>368</v>
      </c>
      <c r="AB22" s="106" t="s">
        <v>368</v>
      </c>
      <c r="AC22" s="99"/>
      <c r="AD22" s="99"/>
      <c r="AE22" s="99"/>
      <c r="AF22" s="106" t="s">
        <v>368</v>
      </c>
      <c r="AG22" s="106" t="s">
        <v>368</v>
      </c>
      <c r="AH22" s="99"/>
      <c r="AI22" s="99"/>
      <c r="AJ22" s="99"/>
      <c r="AK22" s="99"/>
      <c r="AL22" s="99"/>
      <c r="AM22" t="s">
        <v>377</v>
      </c>
    </row>
    <row r="23" spans="1:39" ht="16.5" thickBot="1">
      <c r="A23" s="94" t="s">
        <v>378</v>
      </c>
      <c r="B23" s="95"/>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row>
    <row r="24" spans="1:39" ht="16.5" thickBot="1">
      <c r="A24" s="96"/>
      <c r="B24" s="93" t="s">
        <v>106</v>
      </c>
      <c r="C24" s="99"/>
      <c r="D24" s="99"/>
      <c r="E24" s="99"/>
      <c r="F24" s="99"/>
      <c r="G24" s="99"/>
      <c r="H24" s="111" t="s">
        <v>362</v>
      </c>
      <c r="I24" s="112"/>
      <c r="J24" s="112"/>
      <c r="K24" s="112"/>
      <c r="L24" s="112"/>
      <c r="M24" s="112"/>
      <c r="N24" s="111" t="s">
        <v>362</v>
      </c>
      <c r="O24" s="112"/>
      <c r="P24" s="112"/>
      <c r="Q24" s="112"/>
      <c r="R24" s="112"/>
      <c r="S24" s="112"/>
      <c r="T24" s="111" t="s">
        <v>362</v>
      </c>
      <c r="U24" s="112"/>
      <c r="V24" s="112"/>
      <c r="W24" s="112"/>
      <c r="X24" s="112"/>
      <c r="Y24" s="112"/>
      <c r="Z24" s="111" t="s">
        <v>362</v>
      </c>
      <c r="AA24" s="112"/>
      <c r="AB24" s="112"/>
      <c r="AC24" s="112"/>
      <c r="AD24" s="112"/>
      <c r="AE24" s="112"/>
      <c r="AF24" s="111" t="s">
        <v>362</v>
      </c>
      <c r="AG24" s="112"/>
      <c r="AH24" s="112"/>
      <c r="AI24" s="112"/>
      <c r="AJ24" s="112"/>
      <c r="AK24" s="112"/>
      <c r="AL24" s="111" t="s">
        <v>362</v>
      </c>
      <c r="AM24" t="s">
        <v>379</v>
      </c>
    </row>
    <row r="25" spans="1:39" ht="16.5" thickBot="1">
      <c r="A25" s="96"/>
      <c r="B25" s="93" t="s">
        <v>108</v>
      </c>
      <c r="C25" s="99"/>
      <c r="D25" s="99"/>
      <c r="E25" s="99"/>
      <c r="F25" s="99"/>
      <c r="G25" s="99"/>
      <c r="H25" s="99"/>
      <c r="I25" s="99"/>
      <c r="J25" s="99"/>
      <c r="K25" s="113" t="s">
        <v>362</v>
      </c>
      <c r="L25" s="113" t="s">
        <v>362</v>
      </c>
      <c r="M25" s="113" t="s">
        <v>362</v>
      </c>
      <c r="N25" s="113" t="s">
        <v>362</v>
      </c>
      <c r="O25" s="114"/>
      <c r="P25" s="114"/>
      <c r="Q25" s="114"/>
      <c r="R25" s="114"/>
      <c r="S25" s="114"/>
      <c r="T25" s="114"/>
      <c r="U25" s="114"/>
      <c r="V25" s="114"/>
      <c r="W25" s="114"/>
      <c r="X25" s="113" t="s">
        <v>362</v>
      </c>
      <c r="Y25" s="113" t="s">
        <v>362</v>
      </c>
      <c r="Z25" s="113" t="s">
        <v>362</v>
      </c>
      <c r="AA25" s="113" t="s">
        <v>362</v>
      </c>
      <c r="AB25" s="113" t="s">
        <v>362</v>
      </c>
      <c r="AC25" s="113" t="s">
        <v>362</v>
      </c>
      <c r="AD25" s="99"/>
      <c r="AE25" s="99"/>
      <c r="AF25" s="99"/>
      <c r="AG25" s="99"/>
      <c r="AH25" s="99"/>
      <c r="AI25" s="99"/>
      <c r="AJ25" s="99"/>
      <c r="AK25" s="99"/>
      <c r="AL25" s="99"/>
      <c r="AM25" t="s">
        <v>380</v>
      </c>
    </row>
    <row r="26" spans="1:39" ht="16.5" thickBot="1">
      <c r="A26" s="96"/>
      <c r="B26" s="93" t="s">
        <v>113</v>
      </c>
      <c r="C26" s="99"/>
      <c r="D26" s="99"/>
      <c r="E26" s="99"/>
      <c r="F26" s="99"/>
      <c r="G26" s="99"/>
      <c r="H26" s="99"/>
      <c r="I26" s="99"/>
      <c r="J26" s="99"/>
      <c r="K26" s="99"/>
      <c r="L26" s="99"/>
      <c r="M26" s="99"/>
      <c r="N26" s="99"/>
      <c r="O26" s="99"/>
      <c r="P26" s="99"/>
      <c r="Q26" s="99"/>
      <c r="R26" s="99"/>
      <c r="S26" s="99"/>
      <c r="T26" s="99"/>
      <c r="U26" s="99"/>
      <c r="V26" s="99"/>
      <c r="W26" s="99"/>
      <c r="X26" s="115" t="s">
        <v>362</v>
      </c>
      <c r="Y26" s="115" t="s">
        <v>362</v>
      </c>
      <c r="Z26" s="115" t="s">
        <v>362</v>
      </c>
      <c r="AA26" s="114"/>
      <c r="AB26" s="114"/>
      <c r="AC26" s="115" t="s">
        <v>371</v>
      </c>
      <c r="AD26" s="115" t="s">
        <v>371</v>
      </c>
      <c r="AE26" s="114"/>
      <c r="AF26" s="114"/>
      <c r="AG26" s="114"/>
      <c r="AH26" s="115" t="s">
        <v>371</v>
      </c>
      <c r="AI26" s="115" t="s">
        <v>371</v>
      </c>
      <c r="AJ26" s="99"/>
      <c r="AK26" s="99"/>
      <c r="AL26" s="99"/>
      <c r="AM26" t="s">
        <v>381</v>
      </c>
    </row>
    <row r="27" spans="1:39" ht="16.5" thickBot="1">
      <c r="A27" s="96"/>
      <c r="B27" s="93" t="s">
        <v>120</v>
      </c>
      <c r="C27" s="99"/>
      <c r="D27" s="99"/>
      <c r="E27" s="99"/>
      <c r="F27" s="99"/>
      <c r="G27" s="99"/>
      <c r="H27" s="99"/>
      <c r="I27" s="99"/>
      <c r="J27" s="99"/>
      <c r="K27" s="99"/>
      <c r="L27" s="99"/>
      <c r="M27" s="99"/>
      <c r="N27" s="99"/>
      <c r="O27" s="99"/>
      <c r="P27" s="99"/>
      <c r="Q27" s="116" t="s">
        <v>362</v>
      </c>
      <c r="R27" s="116" t="s">
        <v>362</v>
      </c>
      <c r="S27" s="99"/>
      <c r="T27" s="99"/>
      <c r="U27" s="99"/>
      <c r="V27" s="99"/>
      <c r="W27" s="99"/>
      <c r="X27" s="99"/>
      <c r="Y27" s="117"/>
      <c r="Z27" s="117"/>
      <c r="AA27" s="99"/>
      <c r="AB27" s="99"/>
      <c r="AC27" s="99"/>
      <c r="AD27" s="99"/>
      <c r="AE27" s="99"/>
      <c r="AF27" s="99"/>
      <c r="AG27" s="99"/>
      <c r="AH27" s="99"/>
      <c r="AI27" s="99"/>
      <c r="AJ27" s="99"/>
      <c r="AK27" s="116" t="s">
        <v>362</v>
      </c>
      <c r="AL27" s="116" t="s">
        <v>362</v>
      </c>
      <c r="AM27" t="s">
        <v>382</v>
      </c>
    </row>
    <row r="28" spans="1:39" ht="16.5" thickBot="1">
      <c r="A28" s="94" t="s">
        <v>383</v>
      </c>
      <c r="B28" s="95"/>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row>
    <row r="29" spans="1:39" ht="16.5" thickBot="1">
      <c r="A29" s="96"/>
      <c r="B29" s="93" t="s">
        <v>295</v>
      </c>
      <c r="C29" s="118" t="s">
        <v>371</v>
      </c>
      <c r="D29" s="118" t="s">
        <v>371</v>
      </c>
      <c r="E29" s="118" t="s">
        <v>371</v>
      </c>
      <c r="F29" s="118" t="s">
        <v>371</v>
      </c>
      <c r="G29" s="118" t="s">
        <v>371</v>
      </c>
      <c r="H29" s="118" t="s">
        <v>371</v>
      </c>
      <c r="I29" s="118" t="s">
        <v>371</v>
      </c>
      <c r="J29" s="118" t="s">
        <v>371</v>
      </c>
      <c r="K29" s="118" t="s">
        <v>371</v>
      </c>
      <c r="L29" s="118" t="s">
        <v>371</v>
      </c>
      <c r="M29" s="118" t="s">
        <v>371</v>
      </c>
      <c r="N29" s="118" t="s">
        <v>371</v>
      </c>
      <c r="O29" s="118" t="s">
        <v>371</v>
      </c>
      <c r="P29" s="118" t="s">
        <v>371</v>
      </c>
      <c r="Q29" s="118" t="s">
        <v>371</v>
      </c>
      <c r="R29" s="118" t="s">
        <v>371</v>
      </c>
      <c r="S29" s="118" t="s">
        <v>371</v>
      </c>
      <c r="T29" s="118" t="s">
        <v>371</v>
      </c>
      <c r="U29" s="118" t="s">
        <v>371</v>
      </c>
      <c r="V29" s="118" t="s">
        <v>371</v>
      </c>
      <c r="W29" s="118" t="s">
        <v>371</v>
      </c>
      <c r="X29" s="118" t="s">
        <v>371</v>
      </c>
      <c r="Y29" s="118" t="s">
        <v>371</v>
      </c>
      <c r="Z29" s="118" t="s">
        <v>371</v>
      </c>
      <c r="AA29" s="118" t="s">
        <v>371</v>
      </c>
      <c r="AB29" s="118" t="s">
        <v>371</v>
      </c>
      <c r="AC29" s="118" t="s">
        <v>371</v>
      </c>
      <c r="AD29" s="118" t="s">
        <v>371</v>
      </c>
      <c r="AE29" s="118" t="s">
        <v>371</v>
      </c>
      <c r="AF29" s="118" t="s">
        <v>371</v>
      </c>
      <c r="AG29" s="118" t="s">
        <v>371</v>
      </c>
      <c r="AH29" s="118" t="s">
        <v>371</v>
      </c>
      <c r="AI29" s="118" t="s">
        <v>371</v>
      </c>
      <c r="AJ29" s="118" t="s">
        <v>371</v>
      </c>
      <c r="AK29" s="118" t="s">
        <v>371</v>
      </c>
      <c r="AL29" s="118" t="s">
        <v>371</v>
      </c>
      <c r="AM29" t="s">
        <v>384</v>
      </c>
    </row>
    <row r="30" spans="1:39" ht="16.5" thickBot="1">
      <c r="A30" s="96"/>
      <c r="B30" s="93" t="s">
        <v>296</v>
      </c>
      <c r="C30" s="99"/>
      <c r="D30" s="99"/>
      <c r="E30" s="119" t="s">
        <v>371</v>
      </c>
      <c r="F30" s="99"/>
      <c r="G30" s="99"/>
      <c r="H30" s="119" t="s">
        <v>371</v>
      </c>
      <c r="I30" s="99"/>
      <c r="J30" s="99"/>
      <c r="K30" s="119" t="s">
        <v>371</v>
      </c>
      <c r="L30" s="99"/>
      <c r="M30" s="99"/>
      <c r="N30" s="119" t="s">
        <v>371</v>
      </c>
      <c r="O30" s="119" t="s">
        <v>371</v>
      </c>
      <c r="P30" s="99"/>
      <c r="Q30" s="99"/>
      <c r="R30" s="119" t="s">
        <v>371</v>
      </c>
      <c r="S30" s="99"/>
      <c r="T30" s="99"/>
      <c r="U30" s="99"/>
      <c r="V30" s="119" t="s">
        <v>371</v>
      </c>
      <c r="W30" s="99"/>
      <c r="X30" s="99"/>
      <c r="Y30" s="99"/>
      <c r="Z30" s="119" t="s">
        <v>371</v>
      </c>
      <c r="AA30" s="119" t="s">
        <v>371</v>
      </c>
      <c r="AB30" s="99"/>
      <c r="AC30" s="99"/>
      <c r="AD30" s="119" t="s">
        <v>371</v>
      </c>
      <c r="AE30" s="99"/>
      <c r="AF30" s="99"/>
      <c r="AG30" s="99"/>
      <c r="AH30" s="119" t="s">
        <v>371</v>
      </c>
      <c r="AI30" s="99"/>
      <c r="AJ30" s="99"/>
      <c r="AK30" s="99"/>
      <c r="AL30" s="119" t="s">
        <v>371</v>
      </c>
      <c r="AM30" t="s">
        <v>385</v>
      </c>
    </row>
    <row r="31" spans="1:39" ht="16.5" thickBot="1">
      <c r="A31" s="96"/>
      <c r="B31" s="93" t="s">
        <v>297</v>
      </c>
      <c r="C31" s="99"/>
      <c r="D31" s="99"/>
      <c r="E31" s="99"/>
      <c r="F31" s="99"/>
      <c r="G31" s="99"/>
      <c r="H31" s="99"/>
      <c r="I31" s="99"/>
      <c r="J31" s="99"/>
      <c r="K31" s="99"/>
      <c r="L31" s="99"/>
      <c r="M31" s="99"/>
      <c r="N31" s="120" t="s">
        <v>371</v>
      </c>
      <c r="O31" s="99"/>
      <c r="P31" s="99"/>
      <c r="Q31" s="99"/>
      <c r="R31" s="99"/>
      <c r="S31" s="99"/>
      <c r="T31" s="99"/>
      <c r="U31" s="99"/>
      <c r="V31" s="99"/>
      <c r="W31" s="99"/>
      <c r="X31" s="99"/>
      <c r="Y31" s="99"/>
      <c r="Z31" s="120" t="s">
        <v>371</v>
      </c>
      <c r="AA31" s="99"/>
      <c r="AB31" s="99"/>
      <c r="AC31" s="120" t="s">
        <v>371</v>
      </c>
      <c r="AD31" s="99"/>
      <c r="AE31" s="99"/>
      <c r="AF31" s="99"/>
      <c r="AG31" s="99"/>
      <c r="AH31" s="99"/>
      <c r="AI31" s="99"/>
      <c r="AJ31" s="99"/>
      <c r="AK31" s="99"/>
      <c r="AL31" s="120" t="s">
        <v>371</v>
      </c>
      <c r="AM31" t="s">
        <v>386</v>
      </c>
    </row>
    <row r="32" spans="1:39" ht="16.5" thickBot="1">
      <c r="A32" s="96"/>
      <c r="B32" s="93" t="s">
        <v>298</v>
      </c>
      <c r="C32" s="99"/>
      <c r="D32" s="99"/>
      <c r="E32" s="99"/>
      <c r="F32" s="99"/>
      <c r="G32" s="99"/>
      <c r="H32" s="99"/>
      <c r="I32" s="99"/>
      <c r="J32" s="99"/>
      <c r="K32" s="99"/>
      <c r="L32" s="99"/>
      <c r="M32" s="99"/>
      <c r="N32" s="99"/>
      <c r="O32" s="99"/>
      <c r="P32" s="99"/>
      <c r="Q32" s="99"/>
      <c r="R32" s="99"/>
      <c r="S32" s="99"/>
      <c r="T32" s="99"/>
      <c r="U32" s="121" t="s">
        <v>371</v>
      </c>
      <c r="V32" s="121" t="s">
        <v>371</v>
      </c>
      <c r="W32" s="121" t="s">
        <v>371</v>
      </c>
      <c r="X32" s="121" t="s">
        <v>371</v>
      </c>
      <c r="Y32" s="121" t="s">
        <v>371</v>
      </c>
      <c r="Z32" s="121" t="s">
        <v>371</v>
      </c>
      <c r="AA32" s="99"/>
      <c r="AB32" s="99"/>
      <c r="AC32" s="99"/>
      <c r="AD32" s="99"/>
      <c r="AE32" s="99"/>
      <c r="AF32" s="99"/>
      <c r="AG32" s="121" t="s">
        <v>371</v>
      </c>
      <c r="AH32" s="121" t="s">
        <v>371</v>
      </c>
      <c r="AI32" s="121" t="s">
        <v>371</v>
      </c>
      <c r="AJ32" s="121" t="s">
        <v>371</v>
      </c>
      <c r="AK32" s="121" t="s">
        <v>371</v>
      </c>
      <c r="AL32" s="121" t="s">
        <v>371</v>
      </c>
      <c r="AM32" t="s">
        <v>387</v>
      </c>
    </row>
    <row r="33" spans="1:39" ht="16.5" thickBot="1">
      <c r="A33" s="94" t="s">
        <v>388</v>
      </c>
      <c r="B33" s="122"/>
      <c r="D33" s="99"/>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99"/>
      <c r="AK33" s="99"/>
      <c r="AL33" s="99"/>
    </row>
    <row r="34" spans="1:39" ht="16.5" thickBot="1">
      <c r="A34" s="96"/>
      <c r="B34" s="93" t="s">
        <v>305</v>
      </c>
      <c r="C34" s="123" t="s">
        <v>362</v>
      </c>
      <c r="D34" s="123" t="s">
        <v>362</v>
      </c>
      <c r="E34" s="123" t="s">
        <v>362</v>
      </c>
      <c r="F34" s="99"/>
      <c r="G34" s="99"/>
      <c r="H34" s="99"/>
      <c r="I34" s="99"/>
      <c r="J34" s="99"/>
      <c r="K34" s="99"/>
      <c r="L34" s="99"/>
      <c r="M34" s="99"/>
      <c r="N34" s="99"/>
      <c r="O34" s="99"/>
      <c r="P34" s="99"/>
      <c r="Q34" s="99"/>
      <c r="R34" s="99"/>
      <c r="S34" s="99"/>
      <c r="T34" s="99"/>
      <c r="U34" s="99"/>
      <c r="V34" s="99"/>
      <c r="W34" s="99"/>
      <c r="X34" s="99"/>
      <c r="Y34" s="99"/>
      <c r="Z34" s="99"/>
      <c r="AA34" s="99"/>
      <c r="AB34" s="99"/>
      <c r="AC34" s="99"/>
      <c r="AD34" s="99"/>
      <c r="AE34" s="99"/>
      <c r="AF34" s="99"/>
      <c r="AG34" s="99"/>
      <c r="AH34" s="99"/>
      <c r="AI34" s="99"/>
      <c r="AJ34" s="99"/>
      <c r="AK34" s="99"/>
      <c r="AL34" s="99"/>
      <c r="AM34" t="s">
        <v>389</v>
      </c>
    </row>
    <row r="35" spans="1:39" ht="16.5" thickBot="1">
      <c r="A35" s="96"/>
      <c r="B35" s="93" t="s">
        <v>306</v>
      </c>
      <c r="C35" s="124" t="s">
        <v>368</v>
      </c>
      <c r="D35" s="114"/>
      <c r="E35" s="114"/>
      <c r="F35" s="114"/>
      <c r="G35" s="114"/>
      <c r="H35" s="114"/>
      <c r="I35" s="114"/>
      <c r="J35" s="124" t="s">
        <v>390</v>
      </c>
      <c r="K35" s="114"/>
      <c r="L35" s="114"/>
      <c r="M35" s="114"/>
      <c r="N35" s="124" t="s">
        <v>371</v>
      </c>
      <c r="O35" s="114"/>
      <c r="P35" s="114"/>
      <c r="Q35" s="114"/>
      <c r="R35" s="124" t="s">
        <v>368</v>
      </c>
      <c r="S35" s="114"/>
      <c r="T35" s="114"/>
      <c r="U35" s="124" t="s">
        <v>390</v>
      </c>
      <c r="V35" s="114"/>
      <c r="W35" s="114"/>
      <c r="X35" s="114"/>
      <c r="Y35" s="114"/>
      <c r="Z35" s="124" t="s">
        <v>371</v>
      </c>
      <c r="AA35" s="114"/>
      <c r="AB35" s="114"/>
      <c r="AC35" s="124" t="s">
        <v>371</v>
      </c>
      <c r="AD35" s="114"/>
      <c r="AE35" s="114"/>
      <c r="AF35" s="114"/>
      <c r="AG35" s="114"/>
      <c r="AH35" s="124" t="s">
        <v>390</v>
      </c>
      <c r="AI35" s="114"/>
      <c r="AJ35" s="114"/>
      <c r="AK35" s="114"/>
      <c r="AL35" s="124" t="s">
        <v>371</v>
      </c>
      <c r="AM35" t="s">
        <v>391</v>
      </c>
    </row>
    <row r="36" spans="1:39" ht="16.5" thickBot="1">
      <c r="A36" s="96"/>
      <c r="B36" s="93" t="s">
        <v>307</v>
      </c>
      <c r="C36" s="125" t="s">
        <v>362</v>
      </c>
      <c r="D36" s="125" t="s">
        <v>362</v>
      </c>
      <c r="E36" s="125" t="s">
        <v>362</v>
      </c>
      <c r="F36" s="125" t="s">
        <v>362</v>
      </c>
      <c r="G36" s="125" t="s">
        <v>362</v>
      </c>
      <c r="H36" s="125" t="s">
        <v>362</v>
      </c>
      <c r="I36" s="125" t="s">
        <v>362</v>
      </c>
      <c r="J36" s="125" t="s">
        <v>362</v>
      </c>
      <c r="K36" s="125" t="s">
        <v>362</v>
      </c>
      <c r="L36" s="125" t="s">
        <v>362</v>
      </c>
      <c r="M36" s="125" t="s">
        <v>362</v>
      </c>
      <c r="N36" s="125" t="s">
        <v>362</v>
      </c>
      <c r="O36" s="125" t="s">
        <v>362</v>
      </c>
      <c r="P36" s="125" t="s">
        <v>362</v>
      </c>
      <c r="Q36" s="125" t="s">
        <v>362</v>
      </c>
      <c r="R36" s="125" t="s">
        <v>362</v>
      </c>
      <c r="S36" s="125" t="s">
        <v>362</v>
      </c>
      <c r="T36" s="125" t="s">
        <v>362</v>
      </c>
      <c r="U36" s="125" t="s">
        <v>362</v>
      </c>
      <c r="V36" s="125" t="s">
        <v>362</v>
      </c>
      <c r="W36" s="125" t="s">
        <v>362</v>
      </c>
      <c r="X36" s="125" t="s">
        <v>362</v>
      </c>
      <c r="Y36" s="125" t="s">
        <v>362</v>
      </c>
      <c r="Z36" s="125" t="s">
        <v>362</v>
      </c>
      <c r="AA36" s="125" t="s">
        <v>362</v>
      </c>
      <c r="AB36" s="125" t="s">
        <v>362</v>
      </c>
      <c r="AC36" s="125" t="s">
        <v>362</v>
      </c>
      <c r="AD36" s="125" t="s">
        <v>362</v>
      </c>
      <c r="AE36" s="125" t="s">
        <v>362</v>
      </c>
      <c r="AF36" s="125" t="s">
        <v>362</v>
      </c>
      <c r="AG36" s="125" t="s">
        <v>362</v>
      </c>
      <c r="AH36" s="125" t="s">
        <v>362</v>
      </c>
      <c r="AI36" s="125" t="s">
        <v>362</v>
      </c>
      <c r="AJ36" s="125" t="s">
        <v>362</v>
      </c>
      <c r="AK36" s="125" t="s">
        <v>362</v>
      </c>
      <c r="AL36" s="125" t="s">
        <v>362</v>
      </c>
      <c r="AM36" t="s">
        <v>392</v>
      </c>
    </row>
    <row r="37" spans="1:39" s="199" customFormat="1" ht="15.75" customHeight="1" thickBot="1">
      <c r="A37" s="277"/>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7"/>
      <c r="AL37" s="277"/>
    </row>
    <row r="38" spans="1:39" ht="16.5" thickBot="1">
      <c r="A38" s="202" t="s">
        <v>396</v>
      </c>
      <c r="B38" s="201"/>
      <c r="C38" s="93" t="s">
        <v>326</v>
      </c>
      <c r="D38" s="93" t="s">
        <v>327</v>
      </c>
      <c r="E38" s="93" t="s">
        <v>328</v>
      </c>
      <c r="F38" s="93" t="s">
        <v>329</v>
      </c>
      <c r="G38" s="93" t="s">
        <v>330</v>
      </c>
      <c r="H38" s="93" t="s">
        <v>331</v>
      </c>
      <c r="I38" s="93" t="s">
        <v>332</v>
      </c>
      <c r="J38" s="93" t="s">
        <v>333</v>
      </c>
      <c r="K38" s="93" t="s">
        <v>334</v>
      </c>
      <c r="L38" s="93" t="s">
        <v>335</v>
      </c>
      <c r="M38" s="93" t="s">
        <v>336</v>
      </c>
      <c r="N38" s="93" t="s">
        <v>337</v>
      </c>
      <c r="O38" s="93" t="s">
        <v>338</v>
      </c>
      <c r="P38" s="93" t="s">
        <v>339</v>
      </c>
      <c r="Q38" s="93" t="s">
        <v>340</v>
      </c>
      <c r="R38" s="93" t="s">
        <v>341</v>
      </c>
      <c r="S38" s="93" t="s">
        <v>342</v>
      </c>
      <c r="T38" s="93" t="s">
        <v>343</v>
      </c>
      <c r="U38" s="93" t="s">
        <v>344</v>
      </c>
      <c r="V38" s="93" t="s">
        <v>345</v>
      </c>
      <c r="W38" s="93" t="s">
        <v>346</v>
      </c>
      <c r="X38" s="93" t="s">
        <v>347</v>
      </c>
      <c r="Y38" s="93" t="s">
        <v>348</v>
      </c>
      <c r="Z38" s="93" t="s">
        <v>349</v>
      </c>
      <c r="AA38" s="93" t="s">
        <v>350</v>
      </c>
      <c r="AB38" s="93" t="s">
        <v>351</v>
      </c>
      <c r="AC38" s="93" t="s">
        <v>352</v>
      </c>
      <c r="AD38" s="93" t="s">
        <v>353</v>
      </c>
      <c r="AE38" s="93" t="s">
        <v>354</v>
      </c>
      <c r="AF38" s="93" t="s">
        <v>355</v>
      </c>
      <c r="AG38" s="93" t="s">
        <v>356</v>
      </c>
      <c r="AH38" s="93" t="s">
        <v>357</v>
      </c>
      <c r="AI38" s="93" t="s">
        <v>358</v>
      </c>
      <c r="AJ38" s="93" t="s">
        <v>359</v>
      </c>
      <c r="AK38" s="93" t="s">
        <v>360</v>
      </c>
      <c r="AL38" s="93" t="s">
        <v>361</v>
      </c>
    </row>
    <row r="39" spans="1:39" ht="16.5" thickBot="1">
      <c r="A39" s="200" t="s">
        <v>393</v>
      </c>
      <c r="B39" s="201"/>
      <c r="C39" s="3" t="s">
        <v>314</v>
      </c>
      <c r="D39" s="3" t="s">
        <v>315</v>
      </c>
      <c r="E39" s="3" t="s">
        <v>316</v>
      </c>
      <c r="F39" s="3" t="s">
        <v>317</v>
      </c>
      <c r="G39" s="3" t="s">
        <v>318</v>
      </c>
      <c r="H39" s="3" t="s">
        <v>319</v>
      </c>
      <c r="I39" s="3" t="s">
        <v>320</v>
      </c>
      <c r="J39" s="3" t="s">
        <v>321</v>
      </c>
      <c r="K39" s="3" t="s">
        <v>322</v>
      </c>
      <c r="L39" s="3" t="s">
        <v>323</v>
      </c>
      <c r="M39" s="3" t="s">
        <v>324</v>
      </c>
      <c r="N39" s="3" t="s">
        <v>325</v>
      </c>
      <c r="O39" s="3" t="s">
        <v>314</v>
      </c>
      <c r="P39" s="3" t="s">
        <v>315</v>
      </c>
      <c r="Q39" s="3" t="s">
        <v>316</v>
      </c>
      <c r="R39" s="3" t="s">
        <v>317</v>
      </c>
      <c r="S39" s="3" t="s">
        <v>318</v>
      </c>
      <c r="T39" s="3" t="s">
        <v>319</v>
      </c>
      <c r="U39" s="3" t="s">
        <v>320</v>
      </c>
      <c r="V39" s="3" t="s">
        <v>321</v>
      </c>
      <c r="W39" s="3" t="s">
        <v>322</v>
      </c>
      <c r="X39" s="3" t="s">
        <v>323</v>
      </c>
      <c r="Y39" s="3" t="s">
        <v>324</v>
      </c>
      <c r="Z39" s="3" t="s">
        <v>325</v>
      </c>
      <c r="AA39" s="3" t="s">
        <v>314</v>
      </c>
      <c r="AB39" s="3" t="s">
        <v>315</v>
      </c>
      <c r="AC39" s="3" t="s">
        <v>316</v>
      </c>
      <c r="AD39" s="3" t="s">
        <v>317</v>
      </c>
      <c r="AE39" s="3" t="s">
        <v>318</v>
      </c>
      <c r="AF39" s="3" t="s">
        <v>319</v>
      </c>
      <c r="AG39" s="3" t="s">
        <v>320</v>
      </c>
      <c r="AH39" s="3" t="s">
        <v>321</v>
      </c>
      <c r="AI39" s="3" t="s">
        <v>322</v>
      </c>
      <c r="AJ39" s="3" t="s">
        <v>323</v>
      </c>
      <c r="AK39" s="3" t="s">
        <v>324</v>
      </c>
      <c r="AL39" s="3" t="s">
        <v>325</v>
      </c>
    </row>
    <row r="40" spans="1:39" ht="16.5" thickBot="1">
      <c r="A40" s="200" t="s">
        <v>395</v>
      </c>
      <c r="B40" s="201"/>
      <c r="C40" s="203" t="s">
        <v>311</v>
      </c>
      <c r="D40" s="204"/>
      <c r="E40" s="204"/>
      <c r="F40" s="204"/>
      <c r="G40" s="204"/>
      <c r="H40" s="204"/>
      <c r="I40" s="204"/>
      <c r="J40" s="204"/>
      <c r="K40" s="204"/>
      <c r="L40" s="204"/>
      <c r="M40" s="204"/>
      <c r="N40" s="205"/>
      <c r="O40" s="203" t="s">
        <v>312</v>
      </c>
      <c r="P40" s="204"/>
      <c r="Q40" s="204"/>
      <c r="R40" s="204"/>
      <c r="S40" s="204"/>
      <c r="T40" s="204"/>
      <c r="U40" s="204"/>
      <c r="V40" s="204"/>
      <c r="W40" s="204"/>
      <c r="X40" s="204"/>
      <c r="Y40" s="204"/>
      <c r="Z40" s="205"/>
      <c r="AA40" s="203" t="s">
        <v>313</v>
      </c>
      <c r="AB40" s="204"/>
      <c r="AC40" s="204"/>
      <c r="AD40" s="204"/>
      <c r="AE40" s="204"/>
      <c r="AF40" s="204"/>
      <c r="AG40" s="204"/>
      <c r="AH40" s="204"/>
      <c r="AI40" s="204"/>
      <c r="AJ40" s="204"/>
      <c r="AK40" s="204"/>
      <c r="AL40" s="205"/>
    </row>
    <row r="41" spans="1:39" ht="16.5" thickBot="1">
      <c r="A41" s="200" t="s">
        <v>394</v>
      </c>
      <c r="B41" s="201"/>
      <c r="C41" s="206">
        <v>2017</v>
      </c>
      <c r="D41" s="207"/>
      <c r="E41" s="208"/>
      <c r="F41" s="203">
        <v>2018</v>
      </c>
      <c r="G41" s="204"/>
      <c r="H41" s="204"/>
      <c r="I41" s="204"/>
      <c r="J41" s="204"/>
      <c r="K41" s="204"/>
      <c r="L41" s="204"/>
      <c r="M41" s="204"/>
      <c r="N41" s="204"/>
      <c r="O41" s="204"/>
      <c r="P41" s="204"/>
      <c r="Q41" s="205"/>
      <c r="R41" s="203">
        <v>2019</v>
      </c>
      <c r="S41" s="204"/>
      <c r="T41" s="204"/>
      <c r="U41" s="204"/>
      <c r="V41" s="204"/>
      <c r="W41" s="204"/>
      <c r="X41" s="204"/>
      <c r="Y41" s="204"/>
      <c r="Z41" s="204"/>
      <c r="AA41" s="204"/>
      <c r="AB41" s="204"/>
      <c r="AC41" s="205"/>
      <c r="AD41" s="203">
        <v>2020</v>
      </c>
      <c r="AE41" s="204"/>
      <c r="AF41" s="204"/>
      <c r="AG41" s="204"/>
      <c r="AH41" s="204"/>
      <c r="AI41" s="204"/>
      <c r="AJ41" s="204"/>
      <c r="AK41" s="204"/>
      <c r="AL41" s="205"/>
    </row>
    <row r="43" spans="1:39">
      <c r="B43" t="s">
        <v>364</v>
      </c>
    </row>
    <row r="44" spans="1:39">
      <c r="B44" t="s">
        <v>365</v>
      </c>
    </row>
    <row r="45" spans="1:39">
      <c r="B45" t="s">
        <v>366</v>
      </c>
    </row>
    <row r="46" spans="1:39">
      <c r="B46" t="s">
        <v>367</v>
      </c>
    </row>
    <row r="48" spans="1:39">
      <c r="B48" t="s">
        <v>369</v>
      </c>
    </row>
    <row r="49" spans="2:2">
      <c r="B49" t="s">
        <v>370</v>
      </c>
    </row>
    <row r="50" spans="2:2">
      <c r="B50" t="s">
        <v>372</v>
      </c>
    </row>
    <row r="51" spans="2:2">
      <c r="B51" t="s">
        <v>373</v>
      </c>
    </row>
    <row r="53" spans="2:2">
      <c r="B53" t="s">
        <v>374</v>
      </c>
    </row>
    <row r="54" spans="2:2">
      <c r="B54" t="s">
        <v>375</v>
      </c>
    </row>
    <row r="55" spans="2:2">
      <c r="B55" t="s">
        <v>376</v>
      </c>
    </row>
    <row r="56" spans="2:2">
      <c r="B56" t="s">
        <v>377</v>
      </c>
    </row>
    <row r="58" spans="2:2">
      <c r="B58" t="s">
        <v>379</v>
      </c>
    </row>
    <row r="59" spans="2:2">
      <c r="B59" t="s">
        <v>380</v>
      </c>
    </row>
    <row r="60" spans="2:2">
      <c r="B60" t="s">
        <v>381</v>
      </c>
    </row>
    <row r="61" spans="2:2">
      <c r="B61" t="s">
        <v>382</v>
      </c>
    </row>
    <row r="63" spans="2:2">
      <c r="B63" t="s">
        <v>384</v>
      </c>
    </row>
    <row r="64" spans="2:2">
      <c r="B64" t="s">
        <v>385</v>
      </c>
    </row>
    <row r="65" spans="2:2">
      <c r="B65" t="s">
        <v>386</v>
      </c>
    </row>
    <row r="66" spans="2:2">
      <c r="B66" t="s">
        <v>387</v>
      </c>
    </row>
    <row r="68" spans="2:2">
      <c r="B68" t="s">
        <v>389</v>
      </c>
    </row>
    <row r="69" spans="2:2">
      <c r="B69" t="s">
        <v>391</v>
      </c>
    </row>
    <row r="70" spans="2:2">
      <c r="B70" t="s">
        <v>392</v>
      </c>
    </row>
  </sheetData>
  <mergeCells count="28">
    <mergeCell ref="AD41:AL41"/>
    <mergeCell ref="C3:E3"/>
    <mergeCell ref="F3:Q3"/>
    <mergeCell ref="R3:AC3"/>
    <mergeCell ref="AD3:AL3"/>
    <mergeCell ref="C4:N4"/>
    <mergeCell ref="O4:Z4"/>
    <mergeCell ref="AA4:AL4"/>
    <mergeCell ref="AA18:AA21"/>
    <mergeCell ref="AB18:AB21"/>
    <mergeCell ref="AF18:AF21"/>
    <mergeCell ref="AG18:AG21"/>
    <mergeCell ref="A7:AL7"/>
    <mergeCell ref="A37:AL37"/>
    <mergeCell ref="A3:B3"/>
    <mergeCell ref="A4:B4"/>
    <mergeCell ref="A5:B5"/>
    <mergeCell ref="A6:B6"/>
    <mergeCell ref="A41:B41"/>
    <mergeCell ref="A40:B40"/>
    <mergeCell ref="A39:B39"/>
    <mergeCell ref="A38:B38"/>
    <mergeCell ref="C40:N40"/>
    <mergeCell ref="O40:Z40"/>
    <mergeCell ref="AA40:AL40"/>
    <mergeCell ref="C41:E41"/>
    <mergeCell ref="F41:Q41"/>
    <mergeCell ref="R41:AC41"/>
  </mergeCells>
  <pageMargins left="0.7" right="0.7" top="0.78740157499999996" bottom="0.78740157499999996" header="0.3" footer="0.3"/>
  <pageSetup paperSize="8" scale="3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topLeftCell="B21" zoomScale="90" zoomScaleNormal="90" workbookViewId="0">
      <selection activeCell="G27" sqref="G27:N27"/>
    </sheetView>
  </sheetViews>
  <sheetFormatPr baseColWidth="10" defaultRowHeight="15.75"/>
  <cols>
    <col min="3" max="4" width="24.875" customWidth="1"/>
    <col min="5" max="5" width="34.625" customWidth="1"/>
    <col min="6" max="6" width="36.375" customWidth="1"/>
    <col min="7" max="7" width="13.875" customWidth="1"/>
    <col min="8" max="8" width="15.125" customWidth="1"/>
    <col min="11" max="11" width="13.625" customWidth="1"/>
  </cols>
  <sheetData>
    <row r="1" spans="2:14" ht="23.25">
      <c r="C1" s="210" t="s">
        <v>474</v>
      </c>
      <c r="D1" s="210"/>
      <c r="E1" s="210"/>
      <c r="F1" s="210"/>
      <c r="G1" s="210"/>
    </row>
    <row r="2" spans="2:14" ht="23.25">
      <c r="C2" s="127" t="s">
        <v>77</v>
      </c>
      <c r="D2" s="8" t="s">
        <v>235</v>
      </c>
      <c r="E2" s="127" t="s">
        <v>445</v>
      </c>
      <c r="F2" s="8" t="s">
        <v>260</v>
      </c>
      <c r="I2" t="s">
        <v>80</v>
      </c>
      <c r="J2" t="s">
        <v>95</v>
      </c>
    </row>
    <row r="3" spans="2:14" ht="23.25">
      <c r="C3" s="7"/>
      <c r="D3" s="38"/>
      <c r="I3" t="s">
        <v>81</v>
      </c>
      <c r="J3" t="s">
        <v>93</v>
      </c>
    </row>
    <row r="4" spans="2:14" ht="16.5" thickBot="1">
      <c r="L4" t="s">
        <v>84</v>
      </c>
    </row>
    <row r="5" spans="2:14" s="1" customFormat="1" ht="63.95" customHeight="1" thickBot="1">
      <c r="B5" s="213" t="s">
        <v>2</v>
      </c>
      <c r="C5" s="214"/>
      <c r="D5" s="5" t="s">
        <v>3</v>
      </c>
      <c r="E5" s="5" t="s">
        <v>4</v>
      </c>
      <c r="F5" s="10"/>
      <c r="G5" s="12" t="s">
        <v>78</v>
      </c>
      <c r="H5" s="12" t="s">
        <v>79</v>
      </c>
      <c r="I5" s="12" t="s">
        <v>83</v>
      </c>
      <c r="J5" s="19" t="s">
        <v>82</v>
      </c>
      <c r="K5" s="13" t="s">
        <v>85</v>
      </c>
      <c r="L5" s="13" t="s">
        <v>91</v>
      </c>
      <c r="M5" s="13" t="s">
        <v>94</v>
      </c>
      <c r="N5" s="22" t="s">
        <v>92</v>
      </c>
    </row>
    <row r="6" spans="2:14" ht="162.75" customHeight="1">
      <c r="B6" s="215" t="s">
        <v>5</v>
      </c>
      <c r="C6" s="216"/>
      <c r="D6" s="130" t="s">
        <v>10</v>
      </c>
      <c r="E6" s="130" t="s">
        <v>8</v>
      </c>
      <c r="F6" s="11"/>
      <c r="G6" s="24">
        <v>44118</v>
      </c>
      <c r="H6" s="24">
        <f t="shared" ref="H6:H37" ca="1" si="0">TODAY()</f>
        <v>43283</v>
      </c>
      <c r="I6" s="23" t="str">
        <f ca="1">IF(AND(N6="no",J6&lt;0),"overdue","in time")</f>
        <v>in time</v>
      </c>
      <c r="J6" s="25">
        <f ca="1">G6-H6</f>
        <v>835</v>
      </c>
      <c r="K6" s="14" t="s">
        <v>86</v>
      </c>
      <c r="L6" s="15" t="s">
        <v>93</v>
      </c>
      <c r="M6" s="15" t="s">
        <v>95</v>
      </c>
      <c r="N6" s="20" t="str">
        <f>IF(M6&gt;L6,"no","yes")</f>
        <v>no</v>
      </c>
    </row>
    <row r="7" spans="2:14" ht="127.5" customHeight="1">
      <c r="B7" s="217"/>
      <c r="C7" s="218"/>
      <c r="D7" s="131" t="s">
        <v>11</v>
      </c>
      <c r="E7" s="131" t="s">
        <v>9</v>
      </c>
      <c r="F7" s="139"/>
      <c r="G7" s="24">
        <v>44118</v>
      </c>
      <c r="H7" s="24">
        <f t="shared" ca="1" si="0"/>
        <v>43283</v>
      </c>
      <c r="I7" s="23" t="str">
        <f ca="1">IF(AND(N7="no",J7&lt;0),"overdue","in time")</f>
        <v>in time</v>
      </c>
      <c r="J7" s="25">
        <f ca="1">G7-H7</f>
        <v>835</v>
      </c>
      <c r="K7" s="145" t="s">
        <v>86</v>
      </c>
      <c r="L7" s="146" t="s">
        <v>93</v>
      </c>
      <c r="M7" s="146" t="s">
        <v>95</v>
      </c>
      <c r="N7" s="20" t="str">
        <f>IF(M7&gt;L7,"no","yes")</f>
        <v>no</v>
      </c>
    </row>
    <row r="8" spans="2:14" ht="78" customHeight="1" thickBot="1">
      <c r="B8" s="219"/>
      <c r="C8" s="220"/>
      <c r="D8" s="132" t="s">
        <v>6</v>
      </c>
      <c r="E8" s="132" t="s">
        <v>7</v>
      </c>
      <c r="F8" s="3"/>
      <c r="G8" s="24">
        <v>44118</v>
      </c>
      <c r="H8" s="26">
        <f t="shared" ca="1" si="0"/>
        <v>43283</v>
      </c>
      <c r="I8" s="23" t="str">
        <f ca="1">IF(AND(N8="no",J8&lt;0),"overdue","in time")</f>
        <v>in time</v>
      </c>
      <c r="J8" s="27">
        <f ca="1">G8-H8</f>
        <v>835</v>
      </c>
      <c r="K8" s="145" t="s">
        <v>86</v>
      </c>
      <c r="L8" s="146" t="s">
        <v>93</v>
      </c>
      <c r="M8" s="146" t="s">
        <v>95</v>
      </c>
      <c r="N8" s="21" t="str">
        <f>IF(M8&gt;L8,"no","yes")</f>
        <v>no</v>
      </c>
    </row>
    <row r="9" spans="2:14" ht="48" thickBot="1">
      <c r="B9" s="213" t="s">
        <v>24</v>
      </c>
      <c r="C9" s="214"/>
      <c r="D9" s="6" t="s">
        <v>3</v>
      </c>
      <c r="E9" s="6" t="s">
        <v>4</v>
      </c>
      <c r="F9" s="5" t="s">
        <v>25</v>
      </c>
      <c r="G9" s="12" t="s">
        <v>78</v>
      </c>
      <c r="H9" s="12" t="s">
        <v>79</v>
      </c>
      <c r="I9" s="12" t="s">
        <v>83</v>
      </c>
      <c r="J9" s="13" t="s">
        <v>82</v>
      </c>
      <c r="K9" s="13" t="s">
        <v>85</v>
      </c>
      <c r="L9" s="13" t="s">
        <v>91</v>
      </c>
      <c r="M9" s="13" t="s">
        <v>94</v>
      </c>
      <c r="N9" s="13" t="s">
        <v>92</v>
      </c>
    </row>
    <row r="10" spans="2:14" ht="97.5" customHeight="1" thickBot="1">
      <c r="B10" s="211" t="s">
        <v>13</v>
      </c>
      <c r="C10" s="212"/>
      <c r="D10" s="130" t="s">
        <v>132</v>
      </c>
      <c r="E10" s="130" t="s">
        <v>134</v>
      </c>
      <c r="F10" s="130" t="s">
        <v>135</v>
      </c>
      <c r="G10" s="24">
        <v>44118</v>
      </c>
      <c r="H10" s="24">
        <f t="shared" ca="1" si="0"/>
        <v>43283</v>
      </c>
      <c r="I10" s="23" t="str">
        <f t="shared" ref="I10:I19" ca="1" si="1">IF(AND(N10="no",J10&lt;0),"overdue","in time")</f>
        <v>in time</v>
      </c>
      <c r="J10" s="28">
        <f t="shared" ref="J10:J19" ca="1" si="2">G10-H10</f>
        <v>835</v>
      </c>
      <c r="K10" s="14" t="s">
        <v>86</v>
      </c>
      <c r="L10" s="15" t="s">
        <v>93</v>
      </c>
      <c r="M10" s="15" t="s">
        <v>95</v>
      </c>
      <c r="N10" s="15" t="str">
        <f t="shared" ref="N10:N19" si="3">IF(M10&gt;L10,"no","yes")</f>
        <v>no</v>
      </c>
    </row>
    <row r="11" spans="2:14" ht="72.75" customHeight="1" thickBot="1">
      <c r="B11" s="133"/>
      <c r="C11" s="134"/>
      <c r="D11" s="131" t="s">
        <v>133</v>
      </c>
      <c r="E11" s="130" t="s">
        <v>134</v>
      </c>
      <c r="F11" s="130" t="s">
        <v>135</v>
      </c>
      <c r="G11" s="24">
        <v>44118</v>
      </c>
      <c r="H11" s="24">
        <f t="shared" ca="1" si="0"/>
        <v>43283</v>
      </c>
      <c r="I11" s="23" t="str">
        <f ca="1">IF(AND(N11="no",J11&lt;0),"overdue","in time")</f>
        <v>in time</v>
      </c>
      <c r="J11" s="28">
        <f ca="1">G11-H11</f>
        <v>835</v>
      </c>
      <c r="K11" s="14" t="s">
        <v>86</v>
      </c>
      <c r="L11" s="15" t="s">
        <v>93</v>
      </c>
      <c r="M11" s="15" t="s">
        <v>95</v>
      </c>
      <c r="N11" s="15" t="str">
        <f>IF(M11&gt;L11,"no","yes")</f>
        <v>no</v>
      </c>
    </row>
    <row r="12" spans="2:14" ht="63">
      <c r="B12" s="133"/>
      <c r="C12" s="134"/>
      <c r="D12" s="131" t="s">
        <v>136</v>
      </c>
      <c r="E12" s="130" t="s">
        <v>134</v>
      </c>
      <c r="F12" s="130" t="s">
        <v>135</v>
      </c>
      <c r="G12" s="24">
        <v>44118</v>
      </c>
      <c r="H12" s="24">
        <f t="shared" ca="1" si="0"/>
        <v>43283</v>
      </c>
      <c r="I12" s="23" t="str">
        <f ca="1">IF(AND(N12="no",J12&lt;0),"overdue","in time")</f>
        <v>in time</v>
      </c>
      <c r="J12" s="28">
        <f ca="1">G12-H12</f>
        <v>835</v>
      </c>
      <c r="K12" s="14" t="s">
        <v>86</v>
      </c>
      <c r="L12" s="15" t="s">
        <v>93</v>
      </c>
      <c r="M12" s="15" t="s">
        <v>95</v>
      </c>
      <c r="N12" s="15" t="str">
        <f>IF(M12&gt;L12,"no","yes")</f>
        <v>no</v>
      </c>
    </row>
    <row r="13" spans="2:14" ht="87.75" customHeight="1">
      <c r="B13" s="221" t="s">
        <v>14</v>
      </c>
      <c r="C13" s="222"/>
      <c r="D13" s="131" t="s">
        <v>137</v>
      </c>
      <c r="E13" s="131" t="s">
        <v>138</v>
      </c>
      <c r="F13" s="131" t="s">
        <v>139</v>
      </c>
      <c r="G13" s="24">
        <v>44118</v>
      </c>
      <c r="H13" s="24">
        <f t="shared" ca="1" si="0"/>
        <v>43283</v>
      </c>
      <c r="I13" s="23" t="str">
        <f t="shared" ca="1" si="1"/>
        <v>in time</v>
      </c>
      <c r="J13" s="28">
        <f t="shared" ca="1" si="2"/>
        <v>835</v>
      </c>
      <c r="K13" s="14" t="s">
        <v>86</v>
      </c>
      <c r="L13" s="15" t="s">
        <v>93</v>
      </c>
      <c r="M13" s="15" t="s">
        <v>95</v>
      </c>
      <c r="N13" s="15" t="str">
        <f t="shared" si="3"/>
        <v>no</v>
      </c>
    </row>
    <row r="14" spans="2:14" ht="71.25" customHeight="1">
      <c r="B14" s="133"/>
      <c r="C14" s="134"/>
      <c r="D14" s="131" t="s">
        <v>140</v>
      </c>
      <c r="E14" s="131" t="s">
        <v>141</v>
      </c>
      <c r="F14" s="131" t="s">
        <v>142</v>
      </c>
      <c r="G14" s="24">
        <v>44118</v>
      </c>
      <c r="H14" s="24">
        <f t="shared" ca="1" si="0"/>
        <v>43283</v>
      </c>
      <c r="I14" s="23" t="str">
        <f ca="1">IF(AND(N14="no",J14&lt;0),"overdue","in time")</f>
        <v>in time</v>
      </c>
      <c r="J14" s="28">
        <f ca="1">G14-H14</f>
        <v>835</v>
      </c>
      <c r="K14" s="14" t="s">
        <v>87</v>
      </c>
      <c r="L14" s="15">
        <v>0</v>
      </c>
      <c r="M14" s="15">
        <v>9</v>
      </c>
      <c r="N14" s="15" t="str">
        <f>IF(M14&gt;L14,"no","yes")</f>
        <v>no</v>
      </c>
    </row>
    <row r="15" spans="2:14" ht="408.75" customHeight="1">
      <c r="B15" s="133"/>
      <c r="C15" s="134"/>
      <c r="D15" s="131" t="s">
        <v>143</v>
      </c>
      <c r="E15" s="131" t="s">
        <v>145</v>
      </c>
      <c r="F15" s="131" t="s">
        <v>144</v>
      </c>
      <c r="G15" s="24">
        <v>44118</v>
      </c>
      <c r="H15" s="24">
        <f t="shared" ca="1" si="0"/>
        <v>43283</v>
      </c>
      <c r="I15" s="23" t="str">
        <f ca="1">IF(AND(N15="no",J15&lt;0),"overdue","in time")</f>
        <v>in time</v>
      </c>
      <c r="J15" s="28">
        <f ca="1">G15-H15</f>
        <v>835</v>
      </c>
      <c r="K15" s="14" t="s">
        <v>88</v>
      </c>
      <c r="L15" s="16">
        <v>0</v>
      </c>
      <c r="M15" s="16">
        <v>0.7</v>
      </c>
      <c r="N15" s="15" t="str">
        <f>IF(M15&gt;L15,"no","yes")</f>
        <v>no</v>
      </c>
    </row>
    <row r="16" spans="2:14" ht="180" customHeight="1">
      <c r="B16" s="221" t="s">
        <v>15</v>
      </c>
      <c r="C16" s="222"/>
      <c r="D16" s="131" t="s">
        <v>18</v>
      </c>
      <c r="E16" s="131" t="s">
        <v>21</v>
      </c>
      <c r="F16" s="131" t="s">
        <v>26</v>
      </c>
      <c r="G16" s="24">
        <v>44118</v>
      </c>
      <c r="H16" s="24">
        <f t="shared" ca="1" si="0"/>
        <v>43283</v>
      </c>
      <c r="I16" s="23" t="str">
        <f t="shared" ca="1" si="1"/>
        <v>in time</v>
      </c>
      <c r="J16" s="28">
        <f t="shared" ca="1" si="2"/>
        <v>835</v>
      </c>
      <c r="K16" s="14" t="s">
        <v>88</v>
      </c>
      <c r="L16" s="16">
        <v>0</v>
      </c>
      <c r="M16" s="16">
        <v>1</v>
      </c>
      <c r="N16" s="15" t="str">
        <f t="shared" si="3"/>
        <v>no</v>
      </c>
    </row>
    <row r="17" spans="1:14" ht="47.25">
      <c r="B17" s="221" t="s">
        <v>16</v>
      </c>
      <c r="C17" s="222"/>
      <c r="D17" s="131" t="s">
        <v>19</v>
      </c>
      <c r="E17" s="131" t="s">
        <v>22</v>
      </c>
      <c r="F17" s="131" t="s">
        <v>27</v>
      </c>
      <c r="G17" s="24">
        <v>44118</v>
      </c>
      <c r="H17" s="24">
        <f t="shared" ca="1" si="0"/>
        <v>43283</v>
      </c>
      <c r="I17" s="23" t="str">
        <f t="shared" ca="1" si="1"/>
        <v>in time</v>
      </c>
      <c r="J17" s="28">
        <f t="shared" ca="1" si="2"/>
        <v>835</v>
      </c>
      <c r="K17" s="14" t="s">
        <v>87</v>
      </c>
      <c r="L17" s="15">
        <v>0</v>
      </c>
      <c r="M17" s="15">
        <v>60</v>
      </c>
      <c r="N17" s="15" t="str">
        <f t="shared" si="3"/>
        <v>no</v>
      </c>
    </row>
    <row r="18" spans="1:14" ht="125.25" customHeight="1">
      <c r="A18" s="138"/>
      <c r="B18" s="223" t="s">
        <v>17</v>
      </c>
      <c r="C18" s="224"/>
      <c r="D18" s="140" t="s">
        <v>482</v>
      </c>
      <c r="E18" s="140" t="s">
        <v>23</v>
      </c>
      <c r="F18" s="140" t="s">
        <v>28</v>
      </c>
      <c r="G18" s="24">
        <v>44118</v>
      </c>
      <c r="H18" s="24">
        <f t="shared" ca="1" si="0"/>
        <v>43283</v>
      </c>
      <c r="I18" s="23" t="str">
        <f t="shared" ca="1" si="1"/>
        <v>in time</v>
      </c>
      <c r="J18" s="28">
        <f t="shared" ca="1" si="2"/>
        <v>835</v>
      </c>
      <c r="K18" s="14" t="s">
        <v>89</v>
      </c>
      <c r="L18" s="15">
        <v>0</v>
      </c>
      <c r="M18" s="15">
        <v>3</v>
      </c>
      <c r="N18" s="15" t="str">
        <f t="shared" si="3"/>
        <v>no</v>
      </c>
    </row>
    <row r="19" spans="1:14" ht="173.25" customHeight="1" thickBot="1">
      <c r="B19" s="219" t="s">
        <v>12</v>
      </c>
      <c r="C19" s="220"/>
      <c r="D19" s="132" t="s">
        <v>481</v>
      </c>
      <c r="E19" s="132" t="s">
        <v>20</v>
      </c>
      <c r="F19" s="132" t="s">
        <v>29</v>
      </c>
      <c r="G19" s="24">
        <v>44118</v>
      </c>
      <c r="H19" s="26">
        <f t="shared" ca="1" si="0"/>
        <v>43283</v>
      </c>
      <c r="I19" s="23" t="str">
        <f t="shared" ca="1" si="1"/>
        <v>in time</v>
      </c>
      <c r="J19" s="29">
        <f t="shared" ca="1" si="2"/>
        <v>835</v>
      </c>
      <c r="K19" s="2" t="s">
        <v>90</v>
      </c>
      <c r="L19" s="17">
        <v>0</v>
      </c>
      <c r="M19" s="17">
        <v>0.2</v>
      </c>
      <c r="N19" s="18" t="str">
        <f t="shared" si="3"/>
        <v>no</v>
      </c>
    </row>
    <row r="20" spans="1:14" ht="45.95" customHeight="1" thickBot="1">
      <c r="B20" s="225" t="s">
        <v>96</v>
      </c>
      <c r="C20" s="226"/>
      <c r="D20" s="226"/>
      <c r="E20" s="226"/>
      <c r="F20" s="227"/>
      <c r="G20" s="12"/>
      <c r="H20" s="12"/>
      <c r="I20" s="12"/>
      <c r="J20" s="13"/>
      <c r="K20" s="13"/>
      <c r="L20" s="13"/>
      <c r="M20" s="13"/>
      <c r="N20" s="13"/>
    </row>
    <row r="21" spans="1:14" ht="27.95" customHeight="1">
      <c r="B21" s="229" t="s">
        <v>458</v>
      </c>
      <c r="C21" s="230"/>
      <c r="D21" s="230"/>
      <c r="E21" s="230"/>
      <c r="F21" s="231"/>
      <c r="G21" s="24">
        <v>44118</v>
      </c>
      <c r="H21" s="24">
        <f t="shared" ca="1" si="0"/>
        <v>43283</v>
      </c>
      <c r="I21" s="23" t="str">
        <f t="shared" ref="I21:I26" ca="1" si="4">IF(AND(N21="no",J21&lt;0),"overdue","in time")</f>
        <v>in time</v>
      </c>
      <c r="J21" s="28">
        <f t="shared" ref="J21:J26" ca="1" si="5">G21-H21</f>
        <v>835</v>
      </c>
      <c r="K21" s="14" t="s">
        <v>146</v>
      </c>
      <c r="L21" s="15" t="s">
        <v>93</v>
      </c>
      <c r="M21" s="15" t="s">
        <v>95</v>
      </c>
      <c r="N21" s="15" t="str">
        <f t="shared" ref="N21:N26" si="6">IF(M21&gt;L21,"no","yes")</f>
        <v>no</v>
      </c>
    </row>
    <row r="22" spans="1:14" ht="24.95" customHeight="1">
      <c r="B22" s="217" t="s">
        <v>459</v>
      </c>
      <c r="C22" s="228"/>
      <c r="D22" s="228"/>
      <c r="E22" s="228"/>
      <c r="F22" s="218"/>
      <c r="G22" s="24">
        <v>44118</v>
      </c>
      <c r="H22" s="24">
        <f t="shared" ca="1" si="0"/>
        <v>43283</v>
      </c>
      <c r="I22" s="23" t="str">
        <f t="shared" ca="1" si="4"/>
        <v>in time</v>
      </c>
      <c r="J22" s="28">
        <f t="shared" ca="1" si="5"/>
        <v>835</v>
      </c>
      <c r="K22" s="14" t="s">
        <v>86</v>
      </c>
      <c r="L22" s="15" t="s">
        <v>93</v>
      </c>
      <c r="M22" s="15" t="s">
        <v>95</v>
      </c>
      <c r="N22" s="15" t="str">
        <f t="shared" si="6"/>
        <v>no</v>
      </c>
    </row>
    <row r="23" spans="1:14" ht="30" customHeight="1">
      <c r="A23" s="137"/>
      <c r="B23" s="217" t="s">
        <v>469</v>
      </c>
      <c r="C23" s="228"/>
      <c r="D23" s="228"/>
      <c r="E23" s="228"/>
      <c r="F23" s="218"/>
      <c r="G23" s="24">
        <v>44118</v>
      </c>
      <c r="H23" s="24">
        <f t="shared" ca="1" si="0"/>
        <v>43283</v>
      </c>
      <c r="I23" s="23" t="str">
        <f t="shared" ca="1" si="4"/>
        <v>in time</v>
      </c>
      <c r="J23" s="28">
        <f t="shared" ca="1" si="5"/>
        <v>835</v>
      </c>
      <c r="K23" s="14" t="s">
        <v>87</v>
      </c>
      <c r="L23" s="15">
        <v>0</v>
      </c>
      <c r="M23" s="15">
        <v>5</v>
      </c>
      <c r="N23" s="15" t="str">
        <f t="shared" si="6"/>
        <v>no</v>
      </c>
    </row>
    <row r="24" spans="1:14" ht="20.100000000000001" customHeight="1">
      <c r="B24" s="217" t="s">
        <v>460</v>
      </c>
      <c r="C24" s="228"/>
      <c r="D24" s="228"/>
      <c r="E24" s="228"/>
      <c r="F24" s="218"/>
      <c r="G24" s="24">
        <v>44118</v>
      </c>
      <c r="H24" s="24">
        <f t="shared" ca="1" si="0"/>
        <v>43283</v>
      </c>
      <c r="I24" s="23" t="str">
        <f t="shared" ca="1" si="4"/>
        <v>in time</v>
      </c>
      <c r="J24" s="28">
        <f t="shared" ca="1" si="5"/>
        <v>835</v>
      </c>
      <c r="K24" s="14" t="s">
        <v>86</v>
      </c>
      <c r="L24" s="15" t="s">
        <v>93</v>
      </c>
      <c r="M24" s="15" t="s">
        <v>95</v>
      </c>
      <c r="N24" s="15" t="str">
        <f t="shared" si="6"/>
        <v>no</v>
      </c>
    </row>
    <row r="25" spans="1:14" ht="20.100000000000001" customHeight="1">
      <c r="B25" s="217" t="s">
        <v>470</v>
      </c>
      <c r="C25" s="228"/>
      <c r="D25" s="228"/>
      <c r="E25" s="228"/>
      <c r="F25" s="218"/>
      <c r="G25" s="24">
        <v>44118</v>
      </c>
      <c r="H25" s="24">
        <f t="shared" ca="1" si="0"/>
        <v>43283</v>
      </c>
      <c r="I25" s="23" t="str">
        <f t="shared" ca="1" si="4"/>
        <v>in time</v>
      </c>
      <c r="J25" s="28">
        <f t="shared" ca="1" si="5"/>
        <v>835</v>
      </c>
      <c r="K25" s="14" t="s">
        <v>86</v>
      </c>
      <c r="L25" s="15" t="s">
        <v>93</v>
      </c>
      <c r="M25" s="15" t="s">
        <v>95</v>
      </c>
      <c r="N25" s="15" t="str">
        <f t="shared" si="6"/>
        <v>no</v>
      </c>
    </row>
    <row r="26" spans="1:14" ht="20.100000000000001" customHeight="1" thickBot="1">
      <c r="B26" s="219" t="s">
        <v>471</v>
      </c>
      <c r="C26" s="232"/>
      <c r="D26" s="232"/>
      <c r="E26" s="232"/>
      <c r="F26" s="220"/>
      <c r="G26" s="24">
        <v>44118</v>
      </c>
      <c r="H26" s="26">
        <f t="shared" ca="1" si="0"/>
        <v>43283</v>
      </c>
      <c r="I26" s="23" t="str">
        <f t="shared" ca="1" si="4"/>
        <v>in time</v>
      </c>
      <c r="J26" s="29">
        <f t="shared" ca="1" si="5"/>
        <v>835</v>
      </c>
      <c r="K26" s="14" t="s">
        <v>86</v>
      </c>
      <c r="L26" s="15" t="s">
        <v>93</v>
      </c>
      <c r="M26" s="15" t="s">
        <v>95</v>
      </c>
      <c r="N26" s="18" t="str">
        <f t="shared" si="6"/>
        <v>no</v>
      </c>
    </row>
    <row r="27" spans="1:14" ht="16.5" thickBot="1">
      <c r="B27" s="225" t="s">
        <v>97</v>
      </c>
      <c r="C27" s="226"/>
      <c r="D27" s="226"/>
      <c r="E27" s="226"/>
      <c r="F27" s="227"/>
      <c r="G27" s="12"/>
      <c r="H27" s="12"/>
      <c r="I27" s="12"/>
      <c r="J27" s="13"/>
      <c r="K27" s="13"/>
      <c r="L27" s="13"/>
      <c r="M27" s="13"/>
      <c r="N27" s="13"/>
    </row>
    <row r="28" spans="1:14" ht="21" customHeight="1">
      <c r="B28" s="217" t="s">
        <v>461</v>
      </c>
      <c r="C28" s="228"/>
      <c r="D28" s="228"/>
      <c r="E28" s="228"/>
      <c r="F28" s="218"/>
      <c r="G28" s="24">
        <v>44118</v>
      </c>
      <c r="H28" s="24">
        <f t="shared" ca="1" si="0"/>
        <v>43283</v>
      </c>
      <c r="I28" s="147" t="str">
        <f ca="1">IF(AND(N28="no",J28&lt;0),"overdue","in time")</f>
        <v>in time</v>
      </c>
      <c r="J28" s="28">
        <f t="shared" ref="J28:J34" ca="1" si="7">G28-H28</f>
        <v>835</v>
      </c>
      <c r="K28" s="10" t="s">
        <v>86</v>
      </c>
      <c r="L28" s="9" t="s">
        <v>93</v>
      </c>
      <c r="M28" s="9" t="s">
        <v>95</v>
      </c>
      <c r="N28" s="15" t="str">
        <f t="shared" ref="N28:N34" si="8">IF(M28&gt;L28,"no","yes")</f>
        <v>no</v>
      </c>
    </row>
    <row r="29" spans="1:14" ht="24.95" customHeight="1">
      <c r="B29" s="217" t="s">
        <v>462</v>
      </c>
      <c r="C29" s="228"/>
      <c r="D29" s="228"/>
      <c r="E29" s="228"/>
      <c r="F29" s="218"/>
      <c r="G29" s="24">
        <v>44118</v>
      </c>
      <c r="H29" s="24">
        <f t="shared" ca="1" si="0"/>
        <v>43283</v>
      </c>
      <c r="I29" s="23" t="str">
        <f t="shared" ref="I29:I34" ca="1" si="9">IF(AND(N29="no",J29&lt;0),"overdue","in time")</f>
        <v>in time</v>
      </c>
      <c r="J29" s="28">
        <f t="shared" ca="1" si="7"/>
        <v>835</v>
      </c>
      <c r="K29" s="14" t="s">
        <v>86</v>
      </c>
      <c r="L29" s="15" t="s">
        <v>93</v>
      </c>
      <c r="M29" s="15" t="s">
        <v>95</v>
      </c>
      <c r="N29" s="15" t="str">
        <f t="shared" si="8"/>
        <v>no</v>
      </c>
    </row>
    <row r="30" spans="1:14" ht="24" customHeight="1">
      <c r="B30" s="217" t="s">
        <v>463</v>
      </c>
      <c r="C30" s="228"/>
      <c r="D30" s="228"/>
      <c r="E30" s="228"/>
      <c r="F30" s="218"/>
      <c r="G30" s="24">
        <v>44118</v>
      </c>
      <c r="H30" s="24">
        <f t="shared" ca="1" si="0"/>
        <v>43283</v>
      </c>
      <c r="I30" s="23" t="str">
        <f t="shared" ca="1" si="9"/>
        <v>in time</v>
      </c>
      <c r="J30" s="28">
        <f t="shared" ca="1" si="7"/>
        <v>835</v>
      </c>
      <c r="K30" s="14" t="s">
        <v>86</v>
      </c>
      <c r="L30" s="15" t="s">
        <v>93</v>
      </c>
      <c r="M30" s="15" t="s">
        <v>95</v>
      </c>
      <c r="N30" s="15" t="str">
        <f t="shared" si="8"/>
        <v>no</v>
      </c>
    </row>
    <row r="31" spans="1:14" ht="23.1" customHeight="1">
      <c r="B31" s="217" t="s">
        <v>464</v>
      </c>
      <c r="C31" s="228"/>
      <c r="D31" s="228"/>
      <c r="E31" s="228"/>
      <c r="F31" s="218"/>
      <c r="G31" s="24">
        <v>44118</v>
      </c>
      <c r="H31" s="24">
        <f t="shared" ca="1" si="0"/>
        <v>43283</v>
      </c>
      <c r="I31" s="23" t="str">
        <f t="shared" ca="1" si="9"/>
        <v>in time</v>
      </c>
      <c r="J31" s="28">
        <f t="shared" ca="1" si="7"/>
        <v>835</v>
      </c>
      <c r="K31" s="14" t="s">
        <v>86</v>
      </c>
      <c r="L31" s="15" t="s">
        <v>93</v>
      </c>
      <c r="M31" s="15" t="s">
        <v>95</v>
      </c>
      <c r="N31" s="15" t="str">
        <f t="shared" si="8"/>
        <v>no</v>
      </c>
    </row>
    <row r="32" spans="1:14" ht="21.95" customHeight="1">
      <c r="B32" s="217" t="s">
        <v>465</v>
      </c>
      <c r="C32" s="228"/>
      <c r="D32" s="228"/>
      <c r="E32" s="228"/>
      <c r="F32" s="218"/>
      <c r="G32" s="24">
        <v>44118</v>
      </c>
      <c r="H32" s="24">
        <f t="shared" ca="1" si="0"/>
        <v>43283</v>
      </c>
      <c r="I32" s="23" t="str">
        <f t="shared" ca="1" si="9"/>
        <v>in time</v>
      </c>
      <c r="J32" s="28">
        <f t="shared" ca="1" si="7"/>
        <v>835</v>
      </c>
      <c r="K32" s="14" t="s">
        <v>86</v>
      </c>
      <c r="L32" s="15" t="s">
        <v>93</v>
      </c>
      <c r="M32" s="15" t="s">
        <v>95</v>
      </c>
      <c r="N32" s="15" t="str">
        <f t="shared" si="8"/>
        <v>no</v>
      </c>
    </row>
    <row r="33" spans="1:14" ht="30" customHeight="1">
      <c r="B33" s="217" t="s">
        <v>466</v>
      </c>
      <c r="C33" s="228"/>
      <c r="D33" s="228"/>
      <c r="E33" s="228"/>
      <c r="F33" s="218"/>
      <c r="G33" s="24">
        <v>44118</v>
      </c>
      <c r="H33" s="24">
        <f t="shared" ca="1" si="0"/>
        <v>43283</v>
      </c>
      <c r="I33" s="23" t="str">
        <f t="shared" ca="1" si="9"/>
        <v>in time</v>
      </c>
      <c r="J33" s="28">
        <f t="shared" ca="1" si="7"/>
        <v>835</v>
      </c>
      <c r="K33" s="14" t="s">
        <v>88</v>
      </c>
      <c r="L33" s="16">
        <v>0</v>
      </c>
      <c r="M33" s="16">
        <v>1</v>
      </c>
      <c r="N33" s="15" t="str">
        <f t="shared" si="8"/>
        <v>no</v>
      </c>
    </row>
    <row r="34" spans="1:14" ht="30" customHeight="1">
      <c r="A34" s="136"/>
      <c r="B34" s="228" t="s">
        <v>467</v>
      </c>
      <c r="C34" s="228"/>
      <c r="D34" s="228"/>
      <c r="E34" s="228"/>
      <c r="F34" s="218"/>
      <c r="G34" s="24">
        <v>44118</v>
      </c>
      <c r="H34" s="24">
        <f t="shared" ca="1" si="0"/>
        <v>43283</v>
      </c>
      <c r="I34" s="23" t="str">
        <f t="shared" ca="1" si="9"/>
        <v>in time</v>
      </c>
      <c r="J34" s="28">
        <f t="shared" ca="1" si="7"/>
        <v>835</v>
      </c>
      <c r="K34" s="14" t="s">
        <v>86</v>
      </c>
      <c r="L34" s="15" t="s">
        <v>93</v>
      </c>
      <c r="M34" s="15" t="s">
        <v>95</v>
      </c>
      <c r="N34" s="15" t="str">
        <f t="shared" si="8"/>
        <v>no</v>
      </c>
    </row>
    <row r="35" spans="1:14">
      <c r="A35" s="136"/>
      <c r="B35" s="233" t="s">
        <v>147</v>
      </c>
      <c r="C35" s="233"/>
      <c r="D35" s="233"/>
      <c r="E35" s="233"/>
      <c r="F35" s="233"/>
      <c r="G35" s="24">
        <v>44118</v>
      </c>
      <c r="H35" s="24">
        <f t="shared" ca="1" si="0"/>
        <v>43283</v>
      </c>
      <c r="I35" s="23" t="str">
        <f ca="1">IF(AND(N35="no",J35&lt;0),"overdue","in time")</f>
        <v>in time</v>
      </c>
      <c r="J35" s="28">
        <f ca="1">G35-H35</f>
        <v>835</v>
      </c>
      <c r="K35" s="14" t="s">
        <v>86</v>
      </c>
      <c r="L35" s="15" t="s">
        <v>93</v>
      </c>
      <c r="M35" s="15" t="s">
        <v>95</v>
      </c>
      <c r="N35" s="15" t="str">
        <f>IF(M35&gt;L35,"no","yes")</f>
        <v>no</v>
      </c>
    </row>
    <row r="36" spans="1:14" ht="21" customHeight="1">
      <c r="A36" s="136"/>
      <c r="B36" s="233" t="s">
        <v>148</v>
      </c>
      <c r="C36" s="233"/>
      <c r="D36" s="233"/>
      <c r="E36" s="233"/>
      <c r="F36" s="233"/>
      <c r="G36" s="24">
        <v>44118</v>
      </c>
      <c r="H36" s="24">
        <f t="shared" ca="1" si="0"/>
        <v>43283</v>
      </c>
      <c r="I36" s="23" t="str">
        <f ca="1">IF(AND(N36="no",J36&lt;0),"overdue","in time")</f>
        <v>in time</v>
      </c>
      <c r="J36" s="28">
        <f ca="1">G36-H36</f>
        <v>835</v>
      </c>
      <c r="K36" s="14" t="s">
        <v>86</v>
      </c>
      <c r="L36" s="15" t="s">
        <v>93</v>
      </c>
      <c r="M36" s="15" t="s">
        <v>95</v>
      </c>
      <c r="N36" s="15" t="str">
        <f>IF(M36&gt;L36,"no","yes")</f>
        <v>no</v>
      </c>
    </row>
    <row r="37" spans="1:14" ht="21" customHeight="1">
      <c r="A37" s="136"/>
      <c r="B37" s="234" t="s">
        <v>149</v>
      </c>
      <c r="C37" s="234"/>
      <c r="D37" s="234"/>
      <c r="E37" s="234"/>
      <c r="F37" s="234"/>
      <c r="G37" s="24">
        <v>44118</v>
      </c>
      <c r="H37" s="24">
        <f t="shared" ca="1" si="0"/>
        <v>43283</v>
      </c>
      <c r="I37" s="23" t="str">
        <f ca="1">IF(AND(N37="no",J37&lt;0),"overdue","in time")</f>
        <v>in time</v>
      </c>
      <c r="J37" s="28">
        <f ca="1">G37-H37</f>
        <v>835</v>
      </c>
      <c r="K37" s="14" t="s">
        <v>86</v>
      </c>
      <c r="L37" s="15" t="s">
        <v>93</v>
      </c>
      <c r="M37" s="15" t="s">
        <v>95</v>
      </c>
      <c r="N37" s="15" t="str">
        <f>IF(M37&gt;L37,"no","yes")</f>
        <v>no</v>
      </c>
    </row>
    <row r="38" spans="1:14" ht="21" customHeight="1" thickBot="1">
      <c r="B38" s="219" t="s">
        <v>468</v>
      </c>
      <c r="C38" s="232"/>
      <c r="D38" s="232"/>
      <c r="E38" s="232"/>
      <c r="F38" s="220"/>
      <c r="G38" s="26">
        <v>44118</v>
      </c>
      <c r="H38" s="26">
        <f ca="1">TODAY()</f>
        <v>43283</v>
      </c>
      <c r="I38" s="148" t="str">
        <f ca="1">IF(AND(N38="no",J38&lt;0),"overdue","in time")</f>
        <v>in time</v>
      </c>
      <c r="J38" s="29">
        <f ca="1">G38-H38</f>
        <v>835</v>
      </c>
      <c r="K38" s="2" t="s">
        <v>86</v>
      </c>
      <c r="L38" s="18" t="s">
        <v>93</v>
      </c>
      <c r="M38" s="18" t="s">
        <v>95</v>
      </c>
      <c r="N38" s="18" t="str">
        <f>IF(M38&gt;L38,"no","yes")</f>
        <v>no</v>
      </c>
    </row>
  </sheetData>
  <mergeCells count="31">
    <mergeCell ref="B31:F31"/>
    <mergeCell ref="B32:F32"/>
    <mergeCell ref="B33:F33"/>
    <mergeCell ref="B34:F34"/>
    <mergeCell ref="B38:F38"/>
    <mergeCell ref="B35:F35"/>
    <mergeCell ref="B36:F36"/>
    <mergeCell ref="B37:F37"/>
    <mergeCell ref="B20:F20"/>
    <mergeCell ref="B27:F27"/>
    <mergeCell ref="B28:F28"/>
    <mergeCell ref="B29:F29"/>
    <mergeCell ref="B30:F30"/>
    <mergeCell ref="B21:F21"/>
    <mergeCell ref="B22:F22"/>
    <mergeCell ref="B23:F23"/>
    <mergeCell ref="B24:F24"/>
    <mergeCell ref="B25:F25"/>
    <mergeCell ref="B26:F26"/>
    <mergeCell ref="B13:C13"/>
    <mergeCell ref="B16:C16"/>
    <mergeCell ref="B17:C17"/>
    <mergeCell ref="B18:C18"/>
    <mergeCell ref="B19:C19"/>
    <mergeCell ref="C1:G1"/>
    <mergeCell ref="B10:C10"/>
    <mergeCell ref="B5:C5"/>
    <mergeCell ref="B6:C6"/>
    <mergeCell ref="B7:C7"/>
    <mergeCell ref="B8:C8"/>
    <mergeCell ref="B9:C9"/>
  </mergeCells>
  <conditionalFormatting sqref="I6:I8 I28:I34 I38">
    <cfRule type="cellIs" dxfId="2219" priority="221" operator="equal">
      <formula>$C$28</formula>
    </cfRule>
    <cfRule type="cellIs" dxfId="2218" priority="222" operator="equal">
      <formula>$C$27</formula>
    </cfRule>
  </conditionalFormatting>
  <conditionalFormatting sqref="H6:H8 H10 H13 H38 H16:H19">
    <cfRule type="cellIs" dxfId="2217" priority="218" operator="greaterThan">
      <formula>G6</formula>
    </cfRule>
    <cfRule type="cellIs" dxfId="2216" priority="219" operator="lessThan">
      <formula>G6</formula>
    </cfRule>
    <cfRule type="cellIs" dxfId="2215" priority="220" operator="equal">
      <formula>G6</formula>
    </cfRule>
  </conditionalFormatting>
  <conditionalFormatting sqref="J6:J8">
    <cfRule type="colorScale" priority="217">
      <colorScale>
        <cfvo type="min"/>
        <cfvo type="percentile" val="50"/>
        <cfvo type="max"/>
        <color rgb="FFF8696B"/>
        <color rgb="FFFFEB84"/>
        <color rgb="FF63BE7B"/>
      </colorScale>
    </cfRule>
  </conditionalFormatting>
  <conditionalFormatting sqref="I6:I8 I28:I34 I38">
    <cfRule type="cellIs" dxfId="2214" priority="213" operator="equal">
      <formula>$I$2</formula>
    </cfRule>
    <cfRule type="cellIs" dxfId="2213" priority="214" operator="equal">
      <formula>$I$3</formula>
    </cfRule>
    <cfRule type="cellIs" dxfId="2212" priority="215" operator="equal">
      <formula>$J$2</formula>
    </cfRule>
    <cfRule type="cellIs" dxfId="2211" priority="216" operator="equal">
      <formula>"on time"</formula>
    </cfRule>
  </conditionalFormatting>
  <conditionalFormatting sqref="N10 N13 N38 N16:N19">
    <cfRule type="cellIs" dxfId="2210" priority="201" operator="equal">
      <formula>$J$2</formula>
    </cfRule>
    <cfRule type="cellIs" dxfId="2209" priority="202" operator="equal">
      <formula>$J$3</formula>
    </cfRule>
  </conditionalFormatting>
  <conditionalFormatting sqref="N6">
    <cfRule type="cellIs" dxfId="2208" priority="199" operator="equal">
      <formula>$J$2</formula>
    </cfRule>
    <cfRule type="cellIs" dxfId="2207" priority="200" operator="equal">
      <formula>$J$3</formula>
    </cfRule>
  </conditionalFormatting>
  <conditionalFormatting sqref="N7">
    <cfRule type="cellIs" dxfId="2206" priority="197" operator="equal">
      <formula>$J$2</formula>
    </cfRule>
    <cfRule type="cellIs" dxfId="2205" priority="198" operator="equal">
      <formula>$J$3</formula>
    </cfRule>
  </conditionalFormatting>
  <conditionalFormatting sqref="N8">
    <cfRule type="cellIs" dxfId="2204" priority="195" operator="equal">
      <formula>$J$2</formula>
    </cfRule>
    <cfRule type="cellIs" dxfId="2203" priority="196" operator="equal">
      <formula>$J$3</formula>
    </cfRule>
  </conditionalFormatting>
  <conditionalFormatting sqref="H21:H26">
    <cfRule type="cellIs" dxfId="2202" priority="190" operator="greaterThan">
      <formula>G21</formula>
    </cfRule>
    <cfRule type="cellIs" dxfId="2201" priority="191" operator="lessThan">
      <formula>G21</formula>
    </cfRule>
    <cfRule type="cellIs" dxfId="2200" priority="192" operator="equal">
      <formula>G21</formula>
    </cfRule>
  </conditionalFormatting>
  <conditionalFormatting sqref="J21:J26">
    <cfRule type="colorScale" priority="189">
      <colorScale>
        <cfvo type="min"/>
        <cfvo type="percentile" val="50"/>
        <cfvo type="max"/>
        <color rgb="FFF8696B"/>
        <color rgb="FFFFEB84"/>
        <color rgb="FF63BE7B"/>
      </colorScale>
    </cfRule>
  </conditionalFormatting>
  <conditionalFormatting sqref="N21:N26">
    <cfRule type="cellIs" dxfId="2199" priority="183" operator="equal">
      <formula>$J$2</formula>
    </cfRule>
    <cfRule type="cellIs" dxfId="2198" priority="184" operator="equal">
      <formula>$J$3</formula>
    </cfRule>
  </conditionalFormatting>
  <conditionalFormatting sqref="H28:H32">
    <cfRule type="cellIs" dxfId="2197" priority="178" operator="greaterThan">
      <formula>G28</formula>
    </cfRule>
    <cfRule type="cellIs" dxfId="2196" priority="179" operator="lessThan">
      <formula>G28</formula>
    </cfRule>
    <cfRule type="cellIs" dxfId="2195" priority="180" operator="equal">
      <formula>G28</formula>
    </cfRule>
  </conditionalFormatting>
  <conditionalFormatting sqref="J28:J32">
    <cfRule type="colorScale" priority="177">
      <colorScale>
        <cfvo type="min"/>
        <cfvo type="percentile" val="50"/>
        <cfvo type="max"/>
        <color rgb="FFF8696B"/>
        <color rgb="FFFFEB84"/>
        <color rgb="FF63BE7B"/>
      </colorScale>
    </cfRule>
  </conditionalFormatting>
  <conditionalFormatting sqref="N28:N32">
    <cfRule type="cellIs" dxfId="2194" priority="171" operator="equal">
      <formula>$J$2</formula>
    </cfRule>
    <cfRule type="cellIs" dxfId="2193" priority="172" operator="equal">
      <formula>$J$3</formula>
    </cfRule>
  </conditionalFormatting>
  <conditionalFormatting sqref="H33">
    <cfRule type="cellIs" dxfId="2192" priority="154" operator="greaterThan">
      <formula>G33</formula>
    </cfRule>
    <cfRule type="cellIs" dxfId="2191" priority="155" operator="lessThan">
      <formula>G33</formula>
    </cfRule>
    <cfRule type="cellIs" dxfId="2190" priority="156" operator="equal">
      <formula>G33</formula>
    </cfRule>
  </conditionalFormatting>
  <conditionalFormatting sqref="J33">
    <cfRule type="colorScale" priority="153">
      <colorScale>
        <cfvo type="min"/>
        <cfvo type="percentile" val="50"/>
        <cfvo type="max"/>
        <color rgb="FFF8696B"/>
        <color rgb="FFFFEB84"/>
        <color rgb="FF63BE7B"/>
      </colorScale>
    </cfRule>
  </conditionalFormatting>
  <conditionalFormatting sqref="N33">
    <cfRule type="cellIs" dxfId="2189" priority="147" operator="equal">
      <formula>$J$2</formula>
    </cfRule>
    <cfRule type="cellIs" dxfId="2188" priority="148" operator="equal">
      <formula>$J$3</formula>
    </cfRule>
  </conditionalFormatting>
  <conditionalFormatting sqref="H34">
    <cfRule type="cellIs" dxfId="2187" priority="142" operator="greaterThan">
      <formula>G34</formula>
    </cfRule>
    <cfRule type="cellIs" dxfId="2186" priority="143" operator="lessThan">
      <formula>G34</formula>
    </cfRule>
    <cfRule type="cellIs" dxfId="2185" priority="144" operator="equal">
      <formula>G34</formula>
    </cfRule>
  </conditionalFormatting>
  <conditionalFormatting sqref="J34">
    <cfRule type="colorScale" priority="141">
      <colorScale>
        <cfvo type="min"/>
        <cfvo type="percentile" val="50"/>
        <cfvo type="max"/>
        <color rgb="FFF8696B"/>
        <color rgb="FFFFEB84"/>
        <color rgb="FF63BE7B"/>
      </colorScale>
    </cfRule>
  </conditionalFormatting>
  <conditionalFormatting sqref="N34">
    <cfRule type="cellIs" dxfId="2184" priority="135" operator="equal">
      <formula>$J$2</formula>
    </cfRule>
    <cfRule type="cellIs" dxfId="2183" priority="136" operator="equal">
      <formula>$J$3</formula>
    </cfRule>
  </conditionalFormatting>
  <conditionalFormatting sqref="I10">
    <cfRule type="cellIs" dxfId="2182" priority="121" operator="equal">
      <formula>$C$28</formula>
    </cfRule>
    <cfRule type="cellIs" dxfId="2181" priority="122" operator="equal">
      <formula>$C$27</formula>
    </cfRule>
  </conditionalFormatting>
  <conditionalFormatting sqref="I10">
    <cfRule type="cellIs" dxfId="2180" priority="117" operator="equal">
      <formula>$I$2</formula>
    </cfRule>
    <cfRule type="cellIs" dxfId="2179" priority="118" operator="equal">
      <formula>$I$3</formula>
    </cfRule>
    <cfRule type="cellIs" dxfId="2178" priority="119" operator="equal">
      <formula>$J$2</formula>
    </cfRule>
    <cfRule type="cellIs" dxfId="2177" priority="120" operator="equal">
      <formula>"on time"</formula>
    </cfRule>
  </conditionalFormatting>
  <conditionalFormatting sqref="I13">
    <cfRule type="cellIs" dxfId="2176" priority="115" operator="equal">
      <formula>$C$28</formula>
    </cfRule>
    <cfRule type="cellIs" dxfId="2175" priority="116" operator="equal">
      <formula>$C$27</formula>
    </cfRule>
  </conditionalFormatting>
  <conditionalFormatting sqref="I13">
    <cfRule type="cellIs" dxfId="2174" priority="111" operator="equal">
      <formula>$I$2</formula>
    </cfRule>
    <cfRule type="cellIs" dxfId="2173" priority="112" operator="equal">
      <formula>$I$3</formula>
    </cfRule>
    <cfRule type="cellIs" dxfId="2172" priority="113" operator="equal">
      <formula>$J$2</formula>
    </cfRule>
    <cfRule type="cellIs" dxfId="2171" priority="114" operator="equal">
      <formula>"on time"</formula>
    </cfRule>
  </conditionalFormatting>
  <conditionalFormatting sqref="I16">
    <cfRule type="cellIs" dxfId="2170" priority="109" operator="equal">
      <formula>$C$28</formula>
    </cfRule>
    <cfRule type="cellIs" dxfId="2169" priority="110" operator="equal">
      <formula>$C$27</formula>
    </cfRule>
  </conditionalFormatting>
  <conditionalFormatting sqref="I16">
    <cfRule type="cellIs" dxfId="2168" priority="105" operator="equal">
      <formula>$I$2</formula>
    </cfRule>
    <cfRule type="cellIs" dxfId="2167" priority="106" operator="equal">
      <formula>$I$3</formula>
    </cfRule>
    <cfRule type="cellIs" dxfId="2166" priority="107" operator="equal">
      <formula>$J$2</formula>
    </cfRule>
    <cfRule type="cellIs" dxfId="2165" priority="108" operator="equal">
      <formula>"on time"</formula>
    </cfRule>
  </conditionalFormatting>
  <conditionalFormatting sqref="I17:I19">
    <cfRule type="cellIs" dxfId="2164" priority="103" operator="equal">
      <formula>$C$28</formula>
    </cfRule>
    <cfRule type="cellIs" dxfId="2163" priority="104" operator="equal">
      <formula>$C$27</formula>
    </cfRule>
  </conditionalFormatting>
  <conditionalFormatting sqref="I17:I19">
    <cfRule type="cellIs" dxfId="2162" priority="99" operator="equal">
      <formula>$I$2</formula>
    </cfRule>
    <cfRule type="cellIs" dxfId="2161" priority="100" operator="equal">
      <formula>$I$3</formula>
    </cfRule>
    <cfRule type="cellIs" dxfId="2160" priority="101" operator="equal">
      <formula>$J$2</formula>
    </cfRule>
    <cfRule type="cellIs" dxfId="2159" priority="102" operator="equal">
      <formula>"on time"</formula>
    </cfRule>
  </conditionalFormatting>
  <conditionalFormatting sqref="I21:I26">
    <cfRule type="cellIs" dxfId="2158" priority="97" operator="equal">
      <formula>$C$28</formula>
    </cfRule>
    <cfRule type="cellIs" dxfId="2157" priority="98" operator="equal">
      <formula>$C$27</formula>
    </cfRule>
  </conditionalFormatting>
  <conditionalFormatting sqref="I21:I26">
    <cfRule type="cellIs" dxfId="2156" priority="93" operator="equal">
      <formula>$I$2</formula>
    </cfRule>
    <cfRule type="cellIs" dxfId="2155" priority="94" operator="equal">
      <formula>$I$3</formula>
    </cfRule>
    <cfRule type="cellIs" dxfId="2154" priority="95" operator="equal">
      <formula>$J$2</formula>
    </cfRule>
    <cfRule type="cellIs" dxfId="2153" priority="96" operator="equal">
      <formula>"on time"</formula>
    </cfRule>
  </conditionalFormatting>
  <conditionalFormatting sqref="H11">
    <cfRule type="cellIs" dxfId="2152" priority="83" operator="greaterThan">
      <formula>G11</formula>
    </cfRule>
    <cfRule type="cellIs" dxfId="2151" priority="84" operator="lessThan">
      <formula>G11</formula>
    </cfRule>
    <cfRule type="cellIs" dxfId="2150" priority="85" operator="equal">
      <formula>G11</formula>
    </cfRule>
  </conditionalFormatting>
  <conditionalFormatting sqref="N11">
    <cfRule type="cellIs" dxfId="2149" priority="81" operator="equal">
      <formula>$J$2</formula>
    </cfRule>
    <cfRule type="cellIs" dxfId="2148" priority="82" operator="equal">
      <formula>$J$3</formula>
    </cfRule>
  </conditionalFormatting>
  <conditionalFormatting sqref="I11">
    <cfRule type="cellIs" dxfId="2147" priority="79" operator="equal">
      <formula>$C$28</formula>
    </cfRule>
    <cfRule type="cellIs" dxfId="2146" priority="80" operator="equal">
      <formula>$C$27</formula>
    </cfRule>
  </conditionalFormatting>
  <conditionalFormatting sqref="I11">
    <cfRule type="cellIs" dxfId="2145" priority="75" operator="equal">
      <formula>$I$2</formula>
    </cfRule>
    <cfRule type="cellIs" dxfId="2144" priority="76" operator="equal">
      <formula>$I$3</formula>
    </cfRule>
    <cfRule type="cellIs" dxfId="2143" priority="77" operator="equal">
      <formula>$J$2</formula>
    </cfRule>
    <cfRule type="cellIs" dxfId="2142" priority="78" operator="equal">
      <formula>"on time"</formula>
    </cfRule>
  </conditionalFormatting>
  <conditionalFormatting sqref="J11">
    <cfRule type="colorScale" priority="86">
      <colorScale>
        <cfvo type="min"/>
        <cfvo type="percentile" val="50"/>
        <cfvo type="max"/>
        <color rgb="FFF8696B"/>
        <color rgb="FFFFEB84"/>
        <color rgb="FF63BE7B"/>
      </colorScale>
    </cfRule>
  </conditionalFormatting>
  <conditionalFormatting sqref="H12">
    <cfRule type="cellIs" dxfId="2141" priority="71" operator="greaterThan">
      <formula>G12</formula>
    </cfRule>
    <cfRule type="cellIs" dxfId="2140" priority="72" operator="lessThan">
      <formula>G12</formula>
    </cfRule>
    <cfRule type="cellIs" dxfId="2139" priority="73" operator="equal">
      <formula>G12</formula>
    </cfRule>
  </conditionalFormatting>
  <conditionalFormatting sqref="N12">
    <cfRule type="cellIs" dxfId="2138" priority="69" operator="equal">
      <formula>$J$2</formula>
    </cfRule>
    <cfRule type="cellIs" dxfId="2137" priority="70" operator="equal">
      <formula>$J$3</formula>
    </cfRule>
  </conditionalFormatting>
  <conditionalFormatting sqref="I12">
    <cfRule type="cellIs" dxfId="2136" priority="67" operator="equal">
      <formula>$C$28</formula>
    </cfRule>
    <cfRule type="cellIs" dxfId="2135" priority="68" operator="equal">
      <formula>$C$27</formula>
    </cfRule>
  </conditionalFormatting>
  <conditionalFormatting sqref="I12">
    <cfRule type="cellIs" dxfId="2134" priority="63" operator="equal">
      <formula>$I$2</formula>
    </cfRule>
    <cfRule type="cellIs" dxfId="2133" priority="64" operator="equal">
      <formula>$I$3</formula>
    </cfRule>
    <cfRule type="cellIs" dxfId="2132" priority="65" operator="equal">
      <formula>$J$2</formula>
    </cfRule>
    <cfRule type="cellIs" dxfId="2131" priority="66" operator="equal">
      <formula>"on time"</formula>
    </cfRule>
  </conditionalFormatting>
  <conditionalFormatting sqref="J12">
    <cfRule type="colorScale" priority="74">
      <colorScale>
        <cfvo type="min"/>
        <cfvo type="percentile" val="50"/>
        <cfvo type="max"/>
        <color rgb="FFF8696B"/>
        <color rgb="FFFFEB84"/>
        <color rgb="FF63BE7B"/>
      </colorScale>
    </cfRule>
  </conditionalFormatting>
  <conditionalFormatting sqref="H14">
    <cfRule type="cellIs" dxfId="2130" priority="59" operator="greaterThan">
      <formula>G14</formula>
    </cfRule>
    <cfRule type="cellIs" dxfId="2129" priority="60" operator="lessThan">
      <formula>G14</formula>
    </cfRule>
    <cfRule type="cellIs" dxfId="2128" priority="61" operator="equal">
      <formula>G14</formula>
    </cfRule>
  </conditionalFormatting>
  <conditionalFormatting sqref="N14">
    <cfRule type="cellIs" dxfId="2127" priority="57" operator="equal">
      <formula>$J$2</formula>
    </cfRule>
    <cfRule type="cellIs" dxfId="2126" priority="58" operator="equal">
      <formula>$J$3</formula>
    </cfRule>
  </conditionalFormatting>
  <conditionalFormatting sqref="I14">
    <cfRule type="cellIs" dxfId="2125" priority="55" operator="equal">
      <formula>$C$28</formula>
    </cfRule>
    <cfRule type="cellIs" dxfId="2124" priority="56" operator="equal">
      <formula>$C$27</formula>
    </cfRule>
  </conditionalFormatting>
  <conditionalFormatting sqref="I14">
    <cfRule type="cellIs" dxfId="2123" priority="51" operator="equal">
      <formula>$I$2</formula>
    </cfRule>
    <cfRule type="cellIs" dxfId="2122" priority="52" operator="equal">
      <formula>$I$3</formula>
    </cfRule>
    <cfRule type="cellIs" dxfId="2121" priority="53" operator="equal">
      <formula>$J$2</formula>
    </cfRule>
    <cfRule type="cellIs" dxfId="2120" priority="54" operator="equal">
      <formula>"on time"</formula>
    </cfRule>
  </conditionalFormatting>
  <conditionalFormatting sqref="J14">
    <cfRule type="colorScale" priority="62">
      <colorScale>
        <cfvo type="min"/>
        <cfvo type="percentile" val="50"/>
        <cfvo type="max"/>
        <color rgb="FFF8696B"/>
        <color rgb="FFFFEB84"/>
        <color rgb="FF63BE7B"/>
      </colorScale>
    </cfRule>
  </conditionalFormatting>
  <conditionalFormatting sqref="H15">
    <cfRule type="cellIs" dxfId="2119" priority="47" operator="greaterThan">
      <formula>G15</formula>
    </cfRule>
    <cfRule type="cellIs" dxfId="2118" priority="48" operator="lessThan">
      <formula>G15</formula>
    </cfRule>
    <cfRule type="cellIs" dxfId="2117" priority="49" operator="equal">
      <formula>G15</formula>
    </cfRule>
  </conditionalFormatting>
  <conditionalFormatting sqref="N15">
    <cfRule type="cellIs" dxfId="2116" priority="45" operator="equal">
      <formula>$J$2</formula>
    </cfRule>
    <cfRule type="cellIs" dxfId="2115" priority="46" operator="equal">
      <formula>$J$3</formula>
    </cfRule>
  </conditionalFormatting>
  <conditionalFormatting sqref="I15">
    <cfRule type="cellIs" dxfId="2114" priority="43" operator="equal">
      <formula>$C$28</formula>
    </cfRule>
    <cfRule type="cellIs" dxfId="2113" priority="44" operator="equal">
      <formula>$C$27</formula>
    </cfRule>
  </conditionalFormatting>
  <conditionalFormatting sqref="I15">
    <cfRule type="cellIs" dxfId="2112" priority="39" operator="equal">
      <formula>$I$2</formula>
    </cfRule>
    <cfRule type="cellIs" dxfId="2111" priority="40" operator="equal">
      <formula>$I$3</formula>
    </cfRule>
    <cfRule type="cellIs" dxfId="2110" priority="41" operator="equal">
      <formula>$J$2</formula>
    </cfRule>
    <cfRule type="cellIs" dxfId="2109" priority="42" operator="equal">
      <formula>"on time"</formula>
    </cfRule>
  </conditionalFormatting>
  <conditionalFormatting sqref="J15">
    <cfRule type="colorScale" priority="50">
      <colorScale>
        <cfvo type="min"/>
        <cfvo type="percentile" val="50"/>
        <cfvo type="max"/>
        <color rgb="FFF8696B"/>
        <color rgb="FFFFEB84"/>
        <color rgb="FF63BE7B"/>
      </colorScale>
    </cfRule>
  </conditionalFormatting>
  <conditionalFormatting sqref="J38">
    <cfRule type="colorScale" priority="458">
      <colorScale>
        <cfvo type="min"/>
        <cfvo type="percentile" val="50"/>
        <cfvo type="max"/>
        <color rgb="FFF8696B"/>
        <color rgb="FFFFEB84"/>
        <color rgb="FF63BE7B"/>
      </colorScale>
    </cfRule>
  </conditionalFormatting>
  <conditionalFormatting sqref="I35">
    <cfRule type="cellIs" dxfId="2108" priority="37" operator="equal">
      <formula>$C$28</formula>
    </cfRule>
    <cfRule type="cellIs" dxfId="2107" priority="38" operator="equal">
      <formula>$C$27</formula>
    </cfRule>
  </conditionalFormatting>
  <conditionalFormatting sqref="I35">
    <cfRule type="cellIs" dxfId="2106" priority="33" operator="equal">
      <formula>$I$2</formula>
    </cfRule>
    <cfRule type="cellIs" dxfId="2105" priority="34" operator="equal">
      <formula>$I$3</formula>
    </cfRule>
    <cfRule type="cellIs" dxfId="2104" priority="35" operator="equal">
      <formula>$J$2</formula>
    </cfRule>
    <cfRule type="cellIs" dxfId="2103" priority="36" operator="equal">
      <formula>"on time"</formula>
    </cfRule>
  </conditionalFormatting>
  <conditionalFormatting sqref="H35">
    <cfRule type="cellIs" dxfId="2102" priority="30" operator="greaterThan">
      <formula>G35</formula>
    </cfRule>
    <cfRule type="cellIs" dxfId="2101" priority="31" operator="lessThan">
      <formula>G35</formula>
    </cfRule>
    <cfRule type="cellIs" dxfId="2100" priority="32" operator="equal">
      <formula>G35</formula>
    </cfRule>
  </conditionalFormatting>
  <conditionalFormatting sqref="J35">
    <cfRule type="colorScale" priority="29">
      <colorScale>
        <cfvo type="min"/>
        <cfvo type="percentile" val="50"/>
        <cfvo type="max"/>
        <color rgb="FFF8696B"/>
        <color rgb="FFFFEB84"/>
        <color rgb="FF63BE7B"/>
      </colorScale>
    </cfRule>
  </conditionalFormatting>
  <conditionalFormatting sqref="N35">
    <cfRule type="cellIs" dxfId="2099" priority="27" operator="equal">
      <formula>$J$2</formula>
    </cfRule>
    <cfRule type="cellIs" dxfId="2098" priority="28" operator="equal">
      <formula>$J$3</formula>
    </cfRule>
  </conditionalFormatting>
  <conditionalFormatting sqref="I37">
    <cfRule type="cellIs" dxfId="2097" priority="25" operator="equal">
      <formula>$C$28</formula>
    </cfRule>
    <cfRule type="cellIs" dxfId="2096" priority="26" operator="equal">
      <formula>$C$27</formula>
    </cfRule>
  </conditionalFormatting>
  <conditionalFormatting sqref="I37">
    <cfRule type="cellIs" dxfId="2095" priority="21" operator="equal">
      <formula>$I$2</formula>
    </cfRule>
    <cfRule type="cellIs" dxfId="2094" priority="22" operator="equal">
      <formula>$I$3</formula>
    </cfRule>
    <cfRule type="cellIs" dxfId="2093" priority="23" operator="equal">
      <formula>$J$2</formula>
    </cfRule>
    <cfRule type="cellIs" dxfId="2092" priority="24" operator="equal">
      <formula>"on time"</formula>
    </cfRule>
  </conditionalFormatting>
  <conditionalFormatting sqref="H37">
    <cfRule type="cellIs" dxfId="2091" priority="18" operator="greaterThan">
      <formula>G37</formula>
    </cfRule>
    <cfRule type="cellIs" dxfId="2090" priority="19" operator="lessThan">
      <formula>G37</formula>
    </cfRule>
    <cfRule type="cellIs" dxfId="2089" priority="20" operator="equal">
      <formula>G37</formula>
    </cfRule>
  </conditionalFormatting>
  <conditionalFormatting sqref="J37">
    <cfRule type="colorScale" priority="17">
      <colorScale>
        <cfvo type="min"/>
        <cfvo type="percentile" val="50"/>
        <cfvo type="max"/>
        <color rgb="FFF8696B"/>
        <color rgb="FFFFEB84"/>
        <color rgb="FF63BE7B"/>
      </colorScale>
    </cfRule>
  </conditionalFormatting>
  <conditionalFormatting sqref="N37">
    <cfRule type="cellIs" dxfId="2088" priority="15" operator="equal">
      <formula>$J$2</formula>
    </cfRule>
    <cfRule type="cellIs" dxfId="2087" priority="16" operator="equal">
      <formula>$J$3</formula>
    </cfRule>
  </conditionalFormatting>
  <conditionalFormatting sqref="I36">
    <cfRule type="cellIs" dxfId="2086" priority="13" operator="equal">
      <formula>$C$28</formula>
    </cfRule>
    <cfRule type="cellIs" dxfId="2085" priority="14" operator="equal">
      <formula>$C$27</formula>
    </cfRule>
  </conditionalFormatting>
  <conditionalFormatting sqref="I36">
    <cfRule type="cellIs" dxfId="2084" priority="9" operator="equal">
      <formula>$I$2</formula>
    </cfRule>
    <cfRule type="cellIs" dxfId="2083" priority="10" operator="equal">
      <formula>$I$3</formula>
    </cfRule>
    <cfRule type="cellIs" dxfId="2082" priority="11" operator="equal">
      <formula>$J$2</formula>
    </cfRule>
    <cfRule type="cellIs" dxfId="2081" priority="12" operator="equal">
      <formula>"on time"</formula>
    </cfRule>
  </conditionalFormatting>
  <conditionalFormatting sqref="H36">
    <cfRule type="cellIs" dxfId="2080" priority="6" operator="greaterThan">
      <formula>G36</formula>
    </cfRule>
    <cfRule type="cellIs" dxfId="2079" priority="7" operator="lessThan">
      <formula>G36</formula>
    </cfRule>
    <cfRule type="cellIs" dxfId="2078" priority="8" operator="equal">
      <formula>G36</formula>
    </cfRule>
  </conditionalFormatting>
  <conditionalFormatting sqref="J36">
    <cfRule type="colorScale" priority="5">
      <colorScale>
        <cfvo type="min"/>
        <cfvo type="percentile" val="50"/>
        <cfvo type="max"/>
        <color rgb="FFF8696B"/>
        <color rgb="FFFFEB84"/>
        <color rgb="FF63BE7B"/>
      </colorScale>
    </cfRule>
  </conditionalFormatting>
  <conditionalFormatting sqref="N36">
    <cfRule type="cellIs" dxfId="2077" priority="3" operator="equal">
      <formula>$J$2</formula>
    </cfRule>
    <cfRule type="cellIs" dxfId="2076" priority="4" operator="equal">
      <formula>$J$3</formula>
    </cfRule>
  </conditionalFormatting>
  <conditionalFormatting sqref="J10 J13 J16:J19">
    <cfRule type="colorScale" priority="1419">
      <colorScale>
        <cfvo type="min"/>
        <cfvo type="percentile" val="50"/>
        <cfvo type="max"/>
        <color rgb="FFF8696B"/>
        <color rgb="FFFFEB84"/>
        <color rgb="FF63BE7B"/>
      </colorScale>
    </cfRule>
  </conditionalFormatting>
  <conditionalFormatting sqref="J6:J38">
    <cfRule type="cellIs" dxfId="2075" priority="1" operator="lessThan">
      <formula>0</formula>
    </cfRule>
    <cfRule type="cellIs" dxfId="2074" priority="2" operator="greaterThan">
      <formula>0</formula>
    </cfRule>
  </conditionalFormatting>
  <pageMargins left="0.7" right="0.7" top="0.75" bottom="0.75" header="0.3" footer="0.3"/>
  <pageSetup paperSize="8"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topLeftCell="A7" zoomScale="70" zoomScaleNormal="70" workbookViewId="0">
      <selection activeCell="A9" sqref="A9:XFD9"/>
    </sheetView>
  </sheetViews>
  <sheetFormatPr baseColWidth="10" defaultRowHeight="15.75"/>
  <cols>
    <col min="1" max="1" width="14.625" customWidth="1"/>
    <col min="2" max="2" width="24.875" customWidth="1"/>
    <col min="3" max="4" width="24" customWidth="1"/>
    <col min="5" max="5" width="34.625" customWidth="1"/>
    <col min="6" max="6" width="42.5" customWidth="1"/>
    <col min="7" max="7" width="17.125" customWidth="1"/>
    <col min="8" max="8" width="14.625" customWidth="1"/>
    <col min="15" max="15" width="13.625" customWidth="1"/>
  </cols>
  <sheetData>
    <row r="1" spans="1:16" ht="32.1" customHeight="1">
      <c r="B1" s="210" t="s">
        <v>68</v>
      </c>
      <c r="C1" s="210"/>
      <c r="D1" s="210"/>
      <c r="E1" s="210"/>
      <c r="F1" s="210"/>
    </row>
    <row r="2" spans="1:16" ht="23.25">
      <c r="B2" s="7" t="s">
        <v>77</v>
      </c>
      <c r="C2" s="8" t="s">
        <v>259</v>
      </c>
      <c r="D2" s="7" t="s">
        <v>445</v>
      </c>
      <c r="E2" s="8" t="s">
        <v>260</v>
      </c>
      <c r="H2" t="s">
        <v>80</v>
      </c>
      <c r="I2" t="s">
        <v>95</v>
      </c>
    </row>
    <row r="3" spans="1:16" ht="23.25">
      <c r="B3" s="7"/>
      <c r="C3" s="8"/>
      <c r="D3" s="8"/>
      <c r="H3" t="s">
        <v>81</v>
      </c>
      <c r="I3" t="s">
        <v>93</v>
      </c>
    </row>
    <row r="5" spans="1:16" s="1" customFormat="1" ht="48.95" customHeight="1">
      <c r="A5" s="31"/>
      <c r="B5" s="238" t="s">
        <v>30</v>
      </c>
      <c r="C5" s="238"/>
      <c r="D5" s="39" t="s">
        <v>150</v>
      </c>
      <c r="E5" s="39" t="s">
        <v>3</v>
      </c>
      <c r="F5" s="39" t="s">
        <v>4</v>
      </c>
      <c r="G5" s="37" t="s">
        <v>78</v>
      </c>
      <c r="H5" s="37" t="s">
        <v>79</v>
      </c>
      <c r="I5" s="37" t="s">
        <v>83</v>
      </c>
      <c r="J5" s="36" t="s">
        <v>82</v>
      </c>
      <c r="K5" s="36" t="s">
        <v>85</v>
      </c>
      <c r="L5" s="36" t="s">
        <v>91</v>
      </c>
      <c r="M5" s="36" t="s">
        <v>94</v>
      </c>
      <c r="N5" s="36" t="s">
        <v>92</v>
      </c>
      <c r="O5" s="36" t="s">
        <v>183</v>
      </c>
      <c r="P5" s="36" t="s">
        <v>184</v>
      </c>
    </row>
    <row r="6" spans="1:16" ht="137.1" customHeight="1">
      <c r="A6" s="235"/>
      <c r="B6" s="39" t="s">
        <v>35</v>
      </c>
      <c r="C6" s="39" t="s">
        <v>36</v>
      </c>
      <c r="D6" s="39" t="s">
        <v>176</v>
      </c>
      <c r="E6" s="32"/>
      <c r="F6" s="32"/>
      <c r="G6" s="64"/>
      <c r="H6" s="33"/>
      <c r="I6" s="34"/>
      <c r="J6" s="35"/>
      <c r="K6" s="36"/>
      <c r="L6" s="37"/>
      <c r="M6" s="37"/>
      <c r="N6" s="37"/>
      <c r="O6" s="37"/>
      <c r="P6" s="40"/>
    </row>
    <row r="7" spans="1:16" ht="78.95" customHeight="1">
      <c r="A7" s="235"/>
      <c r="B7" s="51" t="s">
        <v>37</v>
      </c>
      <c r="C7" s="50"/>
      <c r="D7" s="50"/>
      <c r="E7" s="86" t="s">
        <v>40</v>
      </c>
      <c r="F7" s="241" t="s">
        <v>53</v>
      </c>
      <c r="G7" s="149">
        <v>44118</v>
      </c>
      <c r="H7" s="87">
        <f ca="1">TODAY()</f>
        <v>43283</v>
      </c>
      <c r="I7" s="88" t="str">
        <f ca="1">IF(AND(N7="no",J7&lt;0),"overdue","in time")</f>
        <v>in time</v>
      </c>
      <c r="J7" s="89">
        <f ca="1">G7-H7</f>
        <v>835</v>
      </c>
      <c r="K7" s="56" t="s">
        <v>86</v>
      </c>
      <c r="L7" s="53" t="s">
        <v>93</v>
      </c>
      <c r="M7" s="53" t="s">
        <v>95</v>
      </c>
      <c r="N7" s="53" t="str">
        <f>IF(M7&gt;L7,"no","yes")</f>
        <v>no</v>
      </c>
      <c r="O7" s="87"/>
      <c r="P7" s="85">
        <f>G7-O7</f>
        <v>44118</v>
      </c>
    </row>
    <row r="8" spans="1:16" ht="120" customHeight="1">
      <c r="A8" s="235"/>
      <c r="B8" s="51" t="s">
        <v>31</v>
      </c>
      <c r="C8" s="51" t="s">
        <v>33</v>
      </c>
      <c r="D8" s="51"/>
      <c r="E8" s="86" t="s">
        <v>41</v>
      </c>
      <c r="F8" s="242"/>
      <c r="G8" s="149">
        <v>44118</v>
      </c>
      <c r="H8" s="87">
        <f ca="1">TODAY()</f>
        <v>43283</v>
      </c>
      <c r="I8" s="88" t="str">
        <f ca="1">IF(AND(N8="no",J8&lt;0),"overdue","in time")</f>
        <v>in time</v>
      </c>
      <c r="J8" s="89">
        <f ca="1">G8-H8</f>
        <v>835</v>
      </c>
      <c r="K8" s="56" t="s">
        <v>88</v>
      </c>
      <c r="L8" s="42">
        <v>0</v>
      </c>
      <c r="M8" s="42">
        <v>1</v>
      </c>
      <c r="N8" s="53" t="str">
        <f>IF(M8&gt;L8,"no","yes")</f>
        <v>no</v>
      </c>
      <c r="O8" s="87"/>
      <c r="P8" s="85">
        <f>G8-O8</f>
        <v>44118</v>
      </c>
    </row>
    <row r="9" spans="1:16" ht="18" customHeight="1">
      <c r="A9" s="83"/>
      <c r="B9" s="150" t="s">
        <v>253</v>
      </c>
      <c r="C9" s="151"/>
      <c r="D9" s="151"/>
      <c r="E9" s="152"/>
      <c r="F9" s="152"/>
      <c r="G9" s="153"/>
      <c r="H9" s="33"/>
      <c r="I9" s="34"/>
      <c r="J9" s="35"/>
      <c r="K9" s="36"/>
      <c r="L9" s="37"/>
      <c r="M9" s="37"/>
      <c r="N9" s="37"/>
      <c r="O9" s="48"/>
      <c r="P9" s="40"/>
    </row>
    <row r="10" spans="1:16" ht="137.25" customHeight="1">
      <c r="A10" s="77"/>
      <c r="B10" s="154" t="s">
        <v>261</v>
      </c>
      <c r="C10" s="152"/>
      <c r="D10" s="154" t="s">
        <v>406</v>
      </c>
      <c r="E10" s="152"/>
      <c r="F10" s="152"/>
      <c r="G10" s="153">
        <v>43281</v>
      </c>
      <c r="H10" s="33">
        <f t="shared" ref="H10:H15" ca="1" si="0">TODAY()</f>
        <v>43283</v>
      </c>
      <c r="I10" s="34" t="str">
        <f t="shared" ref="I10:I15" ca="1" si="1">IF(AND(N10="no",J10&lt;0),"overdue","in time")</f>
        <v>overdue</v>
      </c>
      <c r="J10" s="35">
        <f t="shared" ref="J10:J15" ca="1" si="2">G10-H10</f>
        <v>-2</v>
      </c>
      <c r="K10" s="36" t="s">
        <v>86</v>
      </c>
      <c r="L10" s="37" t="s">
        <v>93</v>
      </c>
      <c r="M10" s="37" t="s">
        <v>95</v>
      </c>
      <c r="N10" s="37" t="str">
        <f t="shared" ref="N10:N15" si="3">IF(M10&gt;L10,"no","yes")</f>
        <v>no</v>
      </c>
      <c r="O10" s="33"/>
      <c r="P10" s="40">
        <f t="shared" ref="P10:P14" si="4">G10-O10</f>
        <v>43281</v>
      </c>
    </row>
    <row r="11" spans="1:16" ht="69.75" customHeight="1">
      <c r="A11" s="77"/>
      <c r="B11" s="152" t="s">
        <v>254</v>
      </c>
      <c r="C11" s="152"/>
      <c r="D11" s="154" t="s">
        <v>475</v>
      </c>
      <c r="E11" s="152"/>
      <c r="F11" s="152"/>
      <c r="G11" s="153">
        <v>43281</v>
      </c>
      <c r="H11" s="33">
        <f t="shared" ca="1" si="0"/>
        <v>43283</v>
      </c>
      <c r="I11" s="34" t="str">
        <f t="shared" ca="1" si="1"/>
        <v>overdue</v>
      </c>
      <c r="J11" s="35">
        <f t="shared" ca="1" si="2"/>
        <v>-2</v>
      </c>
      <c r="K11" s="36" t="s">
        <v>86</v>
      </c>
      <c r="L11" s="37" t="s">
        <v>93</v>
      </c>
      <c r="M11" s="37" t="s">
        <v>95</v>
      </c>
      <c r="N11" s="37" t="str">
        <f t="shared" si="3"/>
        <v>no</v>
      </c>
      <c r="O11" s="33"/>
      <c r="P11" s="40">
        <f t="shared" si="4"/>
        <v>43281</v>
      </c>
    </row>
    <row r="12" spans="1:16" ht="61.5" customHeight="1">
      <c r="A12" s="77"/>
      <c r="B12" s="152" t="s">
        <v>257</v>
      </c>
      <c r="C12" s="152"/>
      <c r="D12" s="154" t="s">
        <v>475</v>
      </c>
      <c r="E12" s="152"/>
      <c r="F12" s="152"/>
      <c r="G12" s="153">
        <v>43281</v>
      </c>
      <c r="H12" s="33">
        <f t="shared" ca="1" si="0"/>
        <v>43283</v>
      </c>
      <c r="I12" s="34" t="str">
        <f t="shared" ca="1" si="1"/>
        <v>overdue</v>
      </c>
      <c r="J12" s="35">
        <f t="shared" ca="1" si="2"/>
        <v>-2</v>
      </c>
      <c r="K12" s="36" t="s">
        <v>86</v>
      </c>
      <c r="L12" s="37" t="s">
        <v>93</v>
      </c>
      <c r="M12" s="37" t="s">
        <v>95</v>
      </c>
      <c r="N12" s="37" t="str">
        <f t="shared" si="3"/>
        <v>no</v>
      </c>
      <c r="O12" s="33"/>
      <c r="P12" s="40">
        <f t="shared" ref="P12" si="5">G12-O12</f>
        <v>43281</v>
      </c>
    </row>
    <row r="13" spans="1:16" ht="54.75" customHeight="1">
      <c r="A13" s="77"/>
      <c r="B13" s="152" t="s">
        <v>255</v>
      </c>
      <c r="C13" s="152"/>
      <c r="D13" s="154" t="s">
        <v>475</v>
      </c>
      <c r="E13" s="152"/>
      <c r="F13" s="152"/>
      <c r="G13" s="153">
        <v>43281</v>
      </c>
      <c r="H13" s="33">
        <f t="shared" ca="1" si="0"/>
        <v>43283</v>
      </c>
      <c r="I13" s="34" t="str">
        <f t="shared" ca="1" si="1"/>
        <v>overdue</v>
      </c>
      <c r="J13" s="35">
        <f t="shared" ca="1" si="2"/>
        <v>-2</v>
      </c>
      <c r="K13" s="36" t="s">
        <v>86</v>
      </c>
      <c r="L13" s="37" t="s">
        <v>93</v>
      </c>
      <c r="M13" s="37" t="s">
        <v>95</v>
      </c>
      <c r="N13" s="37" t="str">
        <f t="shared" si="3"/>
        <v>no</v>
      </c>
      <c r="O13" s="33"/>
      <c r="P13" s="40">
        <f t="shared" si="4"/>
        <v>43281</v>
      </c>
    </row>
    <row r="14" spans="1:16" ht="69.75" customHeight="1">
      <c r="A14" s="77"/>
      <c r="B14" s="152" t="s">
        <v>256</v>
      </c>
      <c r="C14" s="152"/>
      <c r="D14" s="154" t="s">
        <v>475</v>
      </c>
      <c r="E14" s="152"/>
      <c r="F14" s="152"/>
      <c r="G14" s="153">
        <v>43281</v>
      </c>
      <c r="H14" s="33">
        <f t="shared" ca="1" si="0"/>
        <v>43283</v>
      </c>
      <c r="I14" s="34" t="str">
        <f t="shared" ca="1" si="1"/>
        <v>overdue</v>
      </c>
      <c r="J14" s="35">
        <f t="shared" ca="1" si="2"/>
        <v>-2</v>
      </c>
      <c r="K14" s="36" t="s">
        <v>86</v>
      </c>
      <c r="L14" s="37" t="s">
        <v>93</v>
      </c>
      <c r="M14" s="37" t="s">
        <v>95</v>
      </c>
      <c r="N14" s="37" t="str">
        <f t="shared" si="3"/>
        <v>no</v>
      </c>
      <c r="O14" s="33"/>
      <c r="P14" s="40">
        <f t="shared" si="4"/>
        <v>43281</v>
      </c>
    </row>
    <row r="15" spans="1:16" ht="84.95" customHeight="1">
      <c r="A15" s="77"/>
      <c r="B15" s="152" t="s">
        <v>216</v>
      </c>
      <c r="C15" s="152"/>
      <c r="D15" s="154" t="s">
        <v>265</v>
      </c>
      <c r="E15" s="152"/>
      <c r="F15" s="152"/>
      <c r="G15" s="153">
        <v>43281</v>
      </c>
      <c r="H15" s="33">
        <f t="shared" ca="1" si="0"/>
        <v>43283</v>
      </c>
      <c r="I15" s="34" t="str">
        <f t="shared" ca="1" si="1"/>
        <v>overdue</v>
      </c>
      <c r="J15" s="35">
        <f t="shared" ca="1" si="2"/>
        <v>-2</v>
      </c>
      <c r="K15" s="36" t="s">
        <v>86</v>
      </c>
      <c r="L15" s="37" t="s">
        <v>93</v>
      </c>
      <c r="M15" s="37" t="s">
        <v>95</v>
      </c>
      <c r="N15" s="37" t="str">
        <f t="shared" si="3"/>
        <v>no</v>
      </c>
      <c r="O15" s="33"/>
      <c r="P15" s="40">
        <f t="shared" ref="P15" si="6">G15-O15</f>
        <v>43281</v>
      </c>
    </row>
    <row r="16" spans="1:16" ht="18" customHeight="1">
      <c r="A16" s="83"/>
      <c r="B16" s="150" t="s">
        <v>244</v>
      </c>
      <c r="C16" s="151"/>
      <c r="D16" s="151"/>
      <c r="E16" s="152"/>
      <c r="F16" s="152"/>
      <c r="G16" s="153"/>
      <c r="H16" s="33"/>
      <c r="I16" s="34"/>
      <c r="J16" s="35"/>
      <c r="K16" s="36"/>
      <c r="L16" s="37"/>
      <c r="M16" s="37"/>
      <c r="N16" s="37"/>
      <c r="O16" s="48"/>
      <c r="P16" s="40"/>
    </row>
    <row r="17" spans="2:16" ht="79.5" customHeight="1">
      <c r="B17" s="154" t="s">
        <v>245</v>
      </c>
      <c r="C17" s="155"/>
      <c r="D17" s="154" t="s">
        <v>405</v>
      </c>
      <c r="E17" s="152"/>
      <c r="F17" s="152"/>
      <c r="G17" s="153">
        <v>43131</v>
      </c>
      <c r="H17" s="33">
        <f ca="1">TODAY()</f>
        <v>43283</v>
      </c>
      <c r="I17" s="34" t="str">
        <f ca="1">IF(AND(N17="no",J17&lt;0),"overdue","in time")</f>
        <v>overdue</v>
      </c>
      <c r="J17" s="35">
        <f ca="1">G17-H17</f>
        <v>-152</v>
      </c>
      <c r="K17" s="36" t="s">
        <v>86</v>
      </c>
      <c r="L17" s="37" t="s">
        <v>93</v>
      </c>
      <c r="M17" s="37" t="s">
        <v>95</v>
      </c>
      <c r="N17" s="37" t="str">
        <f>IF(M17&gt;L17,"no","yes")</f>
        <v>no</v>
      </c>
      <c r="O17" s="33"/>
      <c r="P17" s="40">
        <f t="shared" ref="P17" si="7">G17-O17</f>
        <v>43131</v>
      </c>
    </row>
    <row r="18" spans="2:16" ht="74.25" customHeight="1">
      <c r="B18" s="154" t="s">
        <v>246</v>
      </c>
      <c r="C18" s="155"/>
      <c r="D18" s="154" t="s">
        <v>405</v>
      </c>
      <c r="E18" s="152"/>
      <c r="F18" s="152"/>
      <c r="G18" s="153">
        <v>43131</v>
      </c>
      <c r="H18" s="33">
        <f ca="1">TODAY()</f>
        <v>43283</v>
      </c>
      <c r="I18" s="34" t="str">
        <f ca="1">IF(AND(N18="no",J18&lt;0),"overdue","in time")</f>
        <v>overdue</v>
      </c>
      <c r="J18" s="35">
        <f ca="1">G18-H18</f>
        <v>-152</v>
      </c>
      <c r="K18" s="36" t="s">
        <v>86</v>
      </c>
      <c r="L18" s="37" t="s">
        <v>93</v>
      </c>
      <c r="M18" s="37" t="s">
        <v>95</v>
      </c>
      <c r="N18" s="37" t="str">
        <f>IF(M18&gt;L18,"no","yes")</f>
        <v>no</v>
      </c>
      <c r="O18" s="33"/>
      <c r="P18" s="40">
        <f t="shared" ref="P18" si="8">G18-O18</f>
        <v>43131</v>
      </c>
    </row>
    <row r="19" spans="2:16" ht="18" customHeight="1">
      <c r="B19" s="150" t="s">
        <v>247</v>
      </c>
      <c r="C19" s="151"/>
      <c r="D19" s="151"/>
      <c r="E19" s="152"/>
      <c r="F19" s="152"/>
      <c r="G19" s="153"/>
      <c r="H19" s="33"/>
      <c r="I19" s="34"/>
      <c r="J19" s="35"/>
      <c r="K19" s="36"/>
      <c r="L19" s="42"/>
      <c r="M19" s="42"/>
      <c r="N19" s="37"/>
      <c r="O19" s="48"/>
      <c r="P19" s="40"/>
    </row>
    <row r="20" spans="2:16" ht="116.25" customHeight="1">
      <c r="B20" s="154" t="s">
        <v>248</v>
      </c>
      <c r="C20" s="155"/>
      <c r="D20" s="154" t="s">
        <v>267</v>
      </c>
      <c r="E20" s="152"/>
      <c r="F20" s="152"/>
      <c r="G20" s="153">
        <v>43251</v>
      </c>
      <c r="H20" s="33">
        <f ca="1">TODAY()</f>
        <v>43283</v>
      </c>
      <c r="I20" s="34" t="str">
        <f ca="1">IF(AND(N20="no",J20&lt;0),"overdue","in time")</f>
        <v>overdue</v>
      </c>
      <c r="J20" s="35">
        <f ca="1">G20-H20</f>
        <v>-32</v>
      </c>
      <c r="K20" s="36" t="s">
        <v>86</v>
      </c>
      <c r="L20" s="37" t="s">
        <v>93</v>
      </c>
      <c r="M20" s="37" t="s">
        <v>95</v>
      </c>
      <c r="N20" s="37" t="str">
        <f>IF(M20&gt;L20,"no","yes")</f>
        <v>no</v>
      </c>
      <c r="O20" s="33"/>
      <c r="P20" s="40">
        <f t="shared" ref="P20" si="9">G20-O20</f>
        <v>43251</v>
      </c>
    </row>
    <row r="21" spans="2:16" ht="18" customHeight="1">
      <c r="B21" s="150" t="s">
        <v>249</v>
      </c>
      <c r="C21" s="151"/>
      <c r="D21" s="151"/>
      <c r="E21" s="152"/>
      <c r="F21" s="152"/>
      <c r="G21" s="153"/>
      <c r="H21" s="33"/>
      <c r="I21" s="34"/>
      <c r="J21" s="35"/>
      <c r="K21" s="36"/>
      <c r="L21" s="42"/>
      <c r="M21" s="42"/>
      <c r="N21" s="37"/>
      <c r="O21" s="48"/>
      <c r="P21" s="40"/>
    </row>
    <row r="22" spans="2:16" ht="99" customHeight="1">
      <c r="B22" s="154" t="s">
        <v>258</v>
      </c>
      <c r="C22" s="155"/>
      <c r="D22" s="154" t="s">
        <v>268</v>
      </c>
      <c r="E22" s="152"/>
      <c r="F22" s="152"/>
      <c r="G22" s="153">
        <v>43251</v>
      </c>
      <c r="H22" s="33">
        <f ca="1">TODAY()</f>
        <v>43283</v>
      </c>
      <c r="I22" s="34" t="str">
        <f ca="1">IF(AND(N22="no",J22&lt;0),"overdue","in time")</f>
        <v>in time</v>
      </c>
      <c r="J22" s="35">
        <f ca="1">G22-H22</f>
        <v>-32</v>
      </c>
      <c r="K22" s="36" t="s">
        <v>86</v>
      </c>
      <c r="L22" s="37" t="s">
        <v>93</v>
      </c>
      <c r="M22" s="37" t="s">
        <v>95</v>
      </c>
      <c r="N22" s="37" t="s">
        <v>95</v>
      </c>
      <c r="O22" s="33">
        <v>43234</v>
      </c>
      <c r="P22" s="40">
        <f t="shared" ref="P22" si="10">G22-O22</f>
        <v>17</v>
      </c>
    </row>
    <row r="23" spans="2:16" ht="18" customHeight="1">
      <c r="B23" s="150" t="s">
        <v>250</v>
      </c>
      <c r="C23" s="151"/>
      <c r="D23" s="151"/>
      <c r="E23" s="152"/>
      <c r="F23" s="152"/>
      <c r="G23" s="153"/>
      <c r="H23" s="33"/>
      <c r="I23" s="34"/>
      <c r="J23" s="35"/>
      <c r="K23" s="36"/>
      <c r="L23" s="42"/>
      <c r="M23" s="42"/>
      <c r="N23" s="37"/>
      <c r="O23" s="48"/>
      <c r="P23" s="40"/>
    </row>
    <row r="24" spans="2:16" ht="99" customHeight="1">
      <c r="B24" s="154" t="s">
        <v>251</v>
      </c>
      <c r="C24" s="155"/>
      <c r="D24" s="154" t="s">
        <v>269</v>
      </c>
      <c r="E24" s="152"/>
      <c r="F24" s="152"/>
      <c r="G24" s="153">
        <v>43251</v>
      </c>
      <c r="H24" s="33">
        <f ca="1">TODAY()</f>
        <v>43283</v>
      </c>
      <c r="I24" s="34" t="str">
        <f ca="1">IF(AND(N24="no",J24&lt;0),"overdue","in time")</f>
        <v>overdue</v>
      </c>
      <c r="J24" s="35">
        <f ca="1">G24-H24</f>
        <v>-32</v>
      </c>
      <c r="K24" s="36" t="s">
        <v>86</v>
      </c>
      <c r="L24" s="37" t="s">
        <v>93</v>
      </c>
      <c r="M24" s="37" t="s">
        <v>95</v>
      </c>
      <c r="N24" s="37" t="str">
        <f>IF(M24&gt;L24,"no","yes")</f>
        <v>no</v>
      </c>
      <c r="O24" s="33"/>
      <c r="P24" s="40">
        <f t="shared" ref="P24" si="11">G24-O24</f>
        <v>43251</v>
      </c>
    </row>
    <row r="25" spans="2:16" ht="99" customHeight="1">
      <c r="B25" s="154" t="s">
        <v>252</v>
      </c>
      <c r="C25" s="155"/>
      <c r="D25" s="154" t="s">
        <v>266</v>
      </c>
      <c r="E25" s="152"/>
      <c r="F25" s="152"/>
      <c r="G25" s="153">
        <v>43251</v>
      </c>
      <c r="H25" s="33">
        <f ca="1">TODAY()</f>
        <v>43283</v>
      </c>
      <c r="I25" s="34" t="str">
        <f ca="1">IF(AND(N25="no",J25&lt;0),"overdue","in time")</f>
        <v>in time</v>
      </c>
      <c r="J25" s="35">
        <f ca="1">G25-H25</f>
        <v>-32</v>
      </c>
      <c r="K25" s="36" t="s">
        <v>86</v>
      </c>
      <c r="L25" s="37" t="s">
        <v>95</v>
      </c>
      <c r="M25" s="37" t="s">
        <v>95</v>
      </c>
      <c r="N25" s="37" t="str">
        <f>IF(M25&gt;L25,"no","yes")</f>
        <v>yes</v>
      </c>
      <c r="O25" s="33">
        <v>43130</v>
      </c>
      <c r="P25" s="40">
        <f t="shared" ref="P25" si="12">G25-O25</f>
        <v>121</v>
      </c>
    </row>
    <row r="26" spans="2:16" ht="21">
      <c r="B26" s="239" t="s">
        <v>0</v>
      </c>
      <c r="C26" s="239"/>
      <c r="D26" s="44"/>
      <c r="E26" s="44"/>
      <c r="F26" s="44"/>
      <c r="G26" s="37"/>
      <c r="H26" s="37"/>
      <c r="I26" s="37"/>
      <c r="J26" s="36"/>
      <c r="K26" s="36"/>
      <c r="L26" s="36"/>
      <c r="M26" s="36"/>
      <c r="N26" s="36"/>
      <c r="O26" s="48"/>
      <c r="P26" s="40"/>
    </row>
    <row r="27" spans="2:16" ht="44.1" customHeight="1">
      <c r="B27" s="240" t="s">
        <v>55</v>
      </c>
      <c r="C27" s="240"/>
      <c r="D27" s="86" t="s">
        <v>171</v>
      </c>
      <c r="E27" s="65"/>
      <c r="F27" s="45"/>
      <c r="G27" s="33">
        <v>43131</v>
      </c>
      <c r="H27" s="33">
        <f ca="1">TODAY()</f>
        <v>43283</v>
      </c>
      <c r="I27" s="34" t="str">
        <f ca="1">IF(AND(N27="no",J27&lt;0),"overdue","in time")</f>
        <v>overdue</v>
      </c>
      <c r="J27" s="35">
        <f ca="1">G27-H27</f>
        <v>-152</v>
      </c>
      <c r="K27" s="36" t="s">
        <v>86</v>
      </c>
      <c r="L27" s="37" t="s">
        <v>93</v>
      </c>
      <c r="M27" s="37" t="s">
        <v>95</v>
      </c>
      <c r="N27" s="37" t="str">
        <f>IF(M27&gt;L27,"no","yes")</f>
        <v>no</v>
      </c>
      <c r="O27" s="33"/>
      <c r="P27" s="40">
        <f t="shared" ref="P27:P29" si="13">G27-O27</f>
        <v>43131</v>
      </c>
    </row>
    <row r="28" spans="2:16" ht="33" customHeight="1">
      <c r="B28" s="240" t="s">
        <v>56</v>
      </c>
      <c r="C28" s="240"/>
      <c r="D28" s="86" t="s">
        <v>172</v>
      </c>
      <c r="E28" s="65"/>
      <c r="F28" s="45"/>
      <c r="G28" s="46">
        <v>43251</v>
      </c>
      <c r="H28" s="33">
        <f ca="1">TODAY()</f>
        <v>43283</v>
      </c>
      <c r="I28" s="34" t="str">
        <f ca="1">IF(AND(N28="no",J28&lt;0),"overdue","in time")</f>
        <v>overdue</v>
      </c>
      <c r="J28" s="35">
        <f ca="1">G28-H28</f>
        <v>-32</v>
      </c>
      <c r="K28" s="36" t="s">
        <v>86</v>
      </c>
      <c r="L28" s="37" t="s">
        <v>93</v>
      </c>
      <c r="M28" s="37" t="s">
        <v>95</v>
      </c>
      <c r="N28" s="37" t="str">
        <f>IF(M28&gt;L28,"no","yes")</f>
        <v>no</v>
      </c>
      <c r="O28" s="33"/>
      <c r="P28" s="40">
        <f t="shared" si="13"/>
        <v>43251</v>
      </c>
    </row>
    <row r="29" spans="2:16" ht="64.5" customHeight="1">
      <c r="B29" s="240" t="s">
        <v>57</v>
      </c>
      <c r="C29" s="240"/>
      <c r="D29" s="86" t="s">
        <v>173</v>
      </c>
      <c r="E29" s="65"/>
      <c r="F29" s="45"/>
      <c r="G29" s="46">
        <v>43251</v>
      </c>
      <c r="H29" s="33">
        <f ca="1">TODAY()</f>
        <v>43283</v>
      </c>
      <c r="I29" s="34" t="str">
        <f ca="1">IF(AND(N29="no",J29&lt;0),"overdue","in time")</f>
        <v>overdue</v>
      </c>
      <c r="J29" s="35">
        <f ca="1">G29-H29</f>
        <v>-32</v>
      </c>
      <c r="K29" s="36" t="s">
        <v>86</v>
      </c>
      <c r="L29" s="37" t="s">
        <v>93</v>
      </c>
      <c r="M29" s="37" t="s">
        <v>95</v>
      </c>
      <c r="N29" s="37" t="str">
        <f>IF(M29&gt;L29,"no","yes")</f>
        <v>no</v>
      </c>
      <c r="O29" s="33"/>
      <c r="P29" s="40">
        <f t="shared" si="13"/>
        <v>43251</v>
      </c>
    </row>
    <row r="30" spans="2:16" ht="60.95" customHeight="1">
      <c r="B30" s="236" t="s">
        <v>58</v>
      </c>
      <c r="C30" s="237"/>
      <c r="D30" s="86" t="s">
        <v>174</v>
      </c>
      <c r="E30" s="65"/>
      <c r="F30" s="45"/>
      <c r="G30" s="46">
        <v>43251</v>
      </c>
      <c r="H30" s="33">
        <f ca="1">TODAY()</f>
        <v>43283</v>
      </c>
      <c r="I30" s="34" t="str">
        <f ca="1">IF(AND(N30="no",J30&lt;0),"overdue","in time")</f>
        <v>overdue</v>
      </c>
      <c r="J30" s="35">
        <f ca="1">G30-H30</f>
        <v>-32</v>
      </c>
      <c r="K30" s="36" t="s">
        <v>86</v>
      </c>
      <c r="L30" s="37" t="s">
        <v>93</v>
      </c>
      <c r="M30" s="37" t="s">
        <v>95</v>
      </c>
      <c r="N30" s="37" t="str">
        <f>IF(M30&gt;L30,"no","yes")</f>
        <v>no</v>
      </c>
      <c r="O30" s="33"/>
      <c r="P30" s="40">
        <f t="shared" ref="P30" si="14">G30-O30</f>
        <v>43251</v>
      </c>
    </row>
  </sheetData>
  <mergeCells count="9">
    <mergeCell ref="A6:A8"/>
    <mergeCell ref="B30:C30"/>
    <mergeCell ref="B5:C5"/>
    <mergeCell ref="B1:F1"/>
    <mergeCell ref="B26:C26"/>
    <mergeCell ref="B27:C27"/>
    <mergeCell ref="B28:C28"/>
    <mergeCell ref="B29:C29"/>
    <mergeCell ref="F7:F8"/>
  </mergeCells>
  <conditionalFormatting sqref="H27:H29">
    <cfRule type="cellIs" dxfId="2073" priority="502" operator="greaterThan">
      <formula>G27</formula>
    </cfRule>
    <cfRule type="cellIs" dxfId="2072" priority="503" operator="lessThan">
      <formula>G27</formula>
    </cfRule>
    <cfRule type="cellIs" dxfId="2071" priority="504" operator="equal">
      <formula>G27</formula>
    </cfRule>
  </conditionalFormatting>
  <conditionalFormatting sqref="N27">
    <cfRule type="cellIs" dxfId="2070" priority="495" operator="equal">
      <formula>$I$2</formula>
    </cfRule>
    <cfRule type="cellIs" dxfId="2069" priority="496" operator="equal">
      <formula>$I$3</formula>
    </cfRule>
  </conditionalFormatting>
  <conditionalFormatting sqref="H7:H8">
    <cfRule type="cellIs" dxfId="2068" priority="570" operator="greaterThan">
      <formula>G7</formula>
    </cfRule>
    <cfRule type="cellIs" dxfId="2067" priority="571" operator="lessThan">
      <formula>G7</formula>
    </cfRule>
    <cfRule type="cellIs" dxfId="2066" priority="572" operator="equal">
      <formula>G7</formula>
    </cfRule>
  </conditionalFormatting>
  <conditionalFormatting sqref="J6:J8">
    <cfRule type="colorScale" priority="569">
      <colorScale>
        <cfvo type="min"/>
        <cfvo type="percentile" val="50"/>
        <cfvo type="max"/>
        <color rgb="FFF8696B"/>
        <color rgb="FFFFEB84"/>
        <color rgb="FF63BE7B"/>
      </colorScale>
    </cfRule>
  </conditionalFormatting>
  <conditionalFormatting sqref="I7:I8">
    <cfRule type="cellIs" dxfId="2065" priority="565" operator="equal">
      <formula>$H$2</formula>
    </cfRule>
    <cfRule type="cellIs" dxfId="2064" priority="566" operator="equal">
      <formula>$H$3</formula>
    </cfRule>
    <cfRule type="cellIs" dxfId="2063" priority="567" operator="equal">
      <formula>$I$2</formula>
    </cfRule>
    <cfRule type="cellIs" dxfId="2062" priority="568" operator="equal">
      <formula>"on time"</formula>
    </cfRule>
  </conditionalFormatting>
  <conditionalFormatting sqref="N6">
    <cfRule type="cellIs" dxfId="2061" priority="563" operator="equal">
      <formula>$I$2</formula>
    </cfRule>
    <cfRule type="cellIs" dxfId="2060" priority="564" operator="equal">
      <formula>$I$3</formula>
    </cfRule>
  </conditionalFormatting>
  <conditionalFormatting sqref="I27:I29">
    <cfRule type="cellIs" dxfId="2059" priority="553" operator="equal">
      <formula>$H$2</formula>
    </cfRule>
    <cfRule type="cellIs" dxfId="2058" priority="554" operator="equal">
      <formula>$H$3</formula>
    </cfRule>
    <cfRule type="cellIs" dxfId="2057" priority="555" operator="equal">
      <formula>$I$2</formula>
    </cfRule>
    <cfRule type="cellIs" dxfId="2056" priority="556" operator="equal">
      <formula>"on time"</formula>
    </cfRule>
  </conditionalFormatting>
  <conditionalFormatting sqref="N28">
    <cfRule type="cellIs" dxfId="2055" priority="551" operator="equal">
      <formula>$I$2</formula>
    </cfRule>
    <cfRule type="cellIs" dxfId="2054" priority="552" operator="equal">
      <formula>$I$3</formula>
    </cfRule>
  </conditionalFormatting>
  <conditionalFormatting sqref="N8">
    <cfRule type="cellIs" dxfId="2053" priority="501" operator="equal">
      <formula>$I$2</formula>
    </cfRule>
    <cfRule type="cellIs" dxfId="2052" priority="573" operator="equal">
      <formula>$I$3</formula>
    </cfRule>
  </conditionalFormatting>
  <conditionalFormatting sqref="N7">
    <cfRule type="cellIs" dxfId="2051" priority="499" operator="equal">
      <formula>$I$2</formula>
    </cfRule>
    <cfRule type="cellIs" dxfId="2050" priority="500" operator="equal">
      <formula>$I$3</formula>
    </cfRule>
  </conditionalFormatting>
  <conditionalFormatting sqref="N29">
    <cfRule type="cellIs" dxfId="2049" priority="493" operator="equal">
      <formula>$I$2</formula>
    </cfRule>
    <cfRule type="cellIs" dxfId="2048" priority="494" operator="equal">
      <formula>$I$3</formula>
    </cfRule>
  </conditionalFormatting>
  <conditionalFormatting sqref="I27:I29 I7:I8">
    <cfRule type="cellIs" dxfId="2047" priority="589" operator="equal">
      <formula>#REF!</formula>
    </cfRule>
    <cfRule type="cellIs" dxfId="2046" priority="590" operator="equal">
      <formula>#REF!</formula>
    </cfRule>
  </conditionalFormatting>
  <conditionalFormatting sqref="I8">
    <cfRule type="cellIs" dxfId="2045" priority="485" operator="equal">
      <formula>$H$2</formula>
    </cfRule>
    <cfRule type="cellIs" dxfId="2044" priority="486" operator="equal">
      <formula>$H$3</formula>
    </cfRule>
    <cfRule type="cellIs" dxfId="2043" priority="487" operator="equal">
      <formula>$I$2</formula>
    </cfRule>
    <cfRule type="cellIs" dxfId="2042" priority="488" operator="equal">
      <formula>"on time"</formula>
    </cfRule>
  </conditionalFormatting>
  <conditionalFormatting sqref="I7:I8">
    <cfRule type="cellIs" dxfId="2041" priority="481" operator="equal">
      <formula>$H$2</formula>
    </cfRule>
    <cfRule type="cellIs" dxfId="2040" priority="482" operator="equal">
      <formula>$H$3</formula>
    </cfRule>
    <cfRule type="cellIs" dxfId="2039" priority="483" operator="equal">
      <formula>$I$2</formula>
    </cfRule>
    <cfRule type="cellIs" dxfId="2038" priority="484" operator="equal">
      <formula>"on time"</formula>
    </cfRule>
  </conditionalFormatting>
  <conditionalFormatting sqref="I7:I8">
    <cfRule type="cellIs" dxfId="2037" priority="477" operator="equal">
      <formula>$H$2</formula>
    </cfRule>
    <cfRule type="cellIs" dxfId="2036" priority="478" operator="equal">
      <formula>$H$3</formula>
    </cfRule>
    <cfRule type="cellIs" dxfId="2035" priority="479" operator="equal">
      <formula>$I$2</formula>
    </cfRule>
    <cfRule type="cellIs" dxfId="2034" priority="480" operator="equal">
      <formula>"on time"</formula>
    </cfRule>
  </conditionalFormatting>
  <conditionalFormatting sqref="I7:I8">
    <cfRule type="cellIs" dxfId="2033" priority="473" operator="equal">
      <formula>$H$2</formula>
    </cfRule>
    <cfRule type="cellIs" dxfId="2032" priority="474" operator="equal">
      <formula>$H$3</formula>
    </cfRule>
    <cfRule type="cellIs" dxfId="2031" priority="475" operator="equal">
      <formula>$I$2</formula>
    </cfRule>
    <cfRule type="cellIs" dxfId="2030" priority="476" operator="equal">
      <formula>"on time"</formula>
    </cfRule>
  </conditionalFormatting>
  <conditionalFormatting sqref="P7:P8 P16 P26:P29">
    <cfRule type="cellIs" dxfId="2029" priority="471" operator="lessThan">
      <formula>0</formula>
    </cfRule>
    <cfRule type="cellIs" dxfId="2028" priority="472" operator="lessThan">
      <formula>0</formula>
    </cfRule>
  </conditionalFormatting>
  <conditionalFormatting sqref="H30">
    <cfRule type="cellIs" dxfId="2027" priority="461" operator="greaterThan">
      <formula>G30</formula>
    </cfRule>
    <cfRule type="cellIs" dxfId="2026" priority="462" operator="lessThan">
      <formula>G30</formula>
    </cfRule>
    <cfRule type="cellIs" dxfId="2025" priority="463" operator="equal">
      <formula>G30</formula>
    </cfRule>
  </conditionalFormatting>
  <conditionalFormatting sqref="N30">
    <cfRule type="cellIs" dxfId="2024" priority="459" operator="equal">
      <formula>$I$2</formula>
    </cfRule>
    <cfRule type="cellIs" dxfId="2023" priority="460" operator="equal">
      <formula>$I$3</formula>
    </cfRule>
  </conditionalFormatting>
  <conditionalFormatting sqref="I30">
    <cfRule type="cellIs" dxfId="2022" priority="464" operator="equal">
      <formula>$H$2</formula>
    </cfRule>
    <cfRule type="cellIs" dxfId="2021" priority="465" operator="equal">
      <formula>$H$3</formula>
    </cfRule>
    <cfRule type="cellIs" dxfId="2020" priority="466" operator="equal">
      <formula>$I$2</formula>
    </cfRule>
    <cfRule type="cellIs" dxfId="2019" priority="467" operator="equal">
      <formula>"on time"</formula>
    </cfRule>
  </conditionalFormatting>
  <conditionalFormatting sqref="J30">
    <cfRule type="colorScale" priority="468">
      <colorScale>
        <cfvo type="min"/>
        <cfvo type="percentile" val="50"/>
        <cfvo type="max"/>
        <color rgb="FFF8696B"/>
        <color rgb="FFFFEB84"/>
        <color rgb="FF63BE7B"/>
      </colorScale>
    </cfRule>
  </conditionalFormatting>
  <conditionalFormatting sqref="I30">
    <cfRule type="cellIs" dxfId="2018" priority="469" operator="equal">
      <formula>#REF!</formula>
    </cfRule>
    <cfRule type="cellIs" dxfId="2017" priority="470" operator="equal">
      <formula>#REF!</formula>
    </cfRule>
  </conditionalFormatting>
  <conditionalFormatting sqref="P30">
    <cfRule type="cellIs" dxfId="2016" priority="457" operator="lessThan">
      <formula>0</formula>
    </cfRule>
    <cfRule type="cellIs" dxfId="2015" priority="458" operator="lessThan">
      <formula>0</formula>
    </cfRule>
  </conditionalFormatting>
  <conditionalFormatting sqref="P18">
    <cfRule type="cellIs" dxfId="2014" priority="423" operator="lessThan">
      <formula>0</formula>
    </cfRule>
    <cfRule type="cellIs" dxfId="2013" priority="424" operator="lessThan">
      <formula>0</formula>
    </cfRule>
  </conditionalFormatting>
  <conditionalFormatting sqref="N18">
    <cfRule type="cellIs" dxfId="2012" priority="441" operator="equal">
      <formula>$I$2</formula>
    </cfRule>
    <cfRule type="cellIs" dxfId="2011" priority="442" operator="equal">
      <formula>$I$3</formula>
    </cfRule>
  </conditionalFormatting>
  <conditionalFormatting sqref="H18">
    <cfRule type="cellIs" dxfId="2010" priority="448" operator="greaterThan">
      <formula>G18</formula>
    </cfRule>
    <cfRule type="cellIs" dxfId="2009" priority="449" operator="lessThan">
      <formula>G18</formula>
    </cfRule>
    <cfRule type="cellIs" dxfId="2008" priority="450" operator="equal">
      <formula>G18</formula>
    </cfRule>
  </conditionalFormatting>
  <conditionalFormatting sqref="J18">
    <cfRule type="colorScale" priority="447">
      <colorScale>
        <cfvo type="min"/>
        <cfvo type="percentile" val="50"/>
        <cfvo type="max"/>
        <color rgb="FFF8696B"/>
        <color rgb="FFFFEB84"/>
        <color rgb="FF63BE7B"/>
      </colorScale>
    </cfRule>
  </conditionalFormatting>
  <conditionalFormatting sqref="I18">
    <cfRule type="cellIs" dxfId="2007" priority="443" operator="equal">
      <formula>$H$2</formula>
    </cfRule>
    <cfRule type="cellIs" dxfId="2006" priority="444" operator="equal">
      <formula>$H$3</formula>
    </cfRule>
    <cfRule type="cellIs" dxfId="2005" priority="445" operator="equal">
      <formula>$I$2</formula>
    </cfRule>
    <cfRule type="cellIs" dxfId="2004" priority="446" operator="equal">
      <formula>"on time"</formula>
    </cfRule>
  </conditionalFormatting>
  <conditionalFormatting sqref="I18">
    <cfRule type="cellIs" dxfId="2003" priority="451" operator="equal">
      <formula>#REF!</formula>
    </cfRule>
    <cfRule type="cellIs" dxfId="2002" priority="452" operator="equal">
      <formula>#REF!</formula>
    </cfRule>
  </conditionalFormatting>
  <conditionalFormatting sqref="I18">
    <cfRule type="cellIs" dxfId="2001" priority="437" operator="equal">
      <formula>$H$2</formula>
    </cfRule>
    <cfRule type="cellIs" dxfId="2000" priority="438" operator="equal">
      <formula>$H$3</formula>
    </cfRule>
    <cfRule type="cellIs" dxfId="1999" priority="439" operator="equal">
      <formula>$I$2</formula>
    </cfRule>
    <cfRule type="cellIs" dxfId="1998" priority="440" operator="equal">
      <formula>"on time"</formula>
    </cfRule>
  </conditionalFormatting>
  <conditionalFormatting sqref="I18">
    <cfRule type="cellIs" dxfId="1997" priority="433" operator="equal">
      <formula>$H$2</formula>
    </cfRule>
    <cfRule type="cellIs" dxfId="1996" priority="434" operator="equal">
      <formula>$H$3</formula>
    </cfRule>
    <cfRule type="cellIs" dxfId="1995" priority="435" operator="equal">
      <formula>$I$2</formula>
    </cfRule>
    <cfRule type="cellIs" dxfId="1994" priority="436" operator="equal">
      <formula>"on time"</formula>
    </cfRule>
  </conditionalFormatting>
  <conditionalFormatting sqref="I18">
    <cfRule type="cellIs" dxfId="1993" priority="429" operator="equal">
      <formula>$H$2</formula>
    </cfRule>
    <cfRule type="cellIs" dxfId="1992" priority="430" operator="equal">
      <formula>$H$3</formula>
    </cfRule>
    <cfRule type="cellIs" dxfId="1991" priority="431" operator="equal">
      <formula>$I$2</formula>
    </cfRule>
    <cfRule type="cellIs" dxfId="1990" priority="432" operator="equal">
      <formula>"on time"</formula>
    </cfRule>
  </conditionalFormatting>
  <conditionalFormatting sqref="I18">
    <cfRule type="cellIs" dxfId="1989" priority="425" operator="equal">
      <formula>$H$2</formula>
    </cfRule>
    <cfRule type="cellIs" dxfId="1988" priority="426" operator="equal">
      <formula>$H$3</formula>
    </cfRule>
    <cfRule type="cellIs" dxfId="1987" priority="427" operator="equal">
      <formula>$I$2</formula>
    </cfRule>
    <cfRule type="cellIs" dxfId="1986" priority="428" operator="equal">
      <formula>"on time"</formula>
    </cfRule>
  </conditionalFormatting>
  <conditionalFormatting sqref="P21">
    <cfRule type="cellIs" dxfId="1985" priority="419" operator="lessThan">
      <formula>0</formula>
    </cfRule>
    <cfRule type="cellIs" dxfId="1984" priority="420" operator="lessThan">
      <formula>0</formula>
    </cfRule>
  </conditionalFormatting>
  <conditionalFormatting sqref="P19">
    <cfRule type="cellIs" dxfId="1983" priority="415" operator="lessThan">
      <formula>0</formula>
    </cfRule>
    <cfRule type="cellIs" dxfId="1982" priority="416" operator="lessThan">
      <formula>0</formula>
    </cfRule>
  </conditionalFormatting>
  <conditionalFormatting sqref="P17">
    <cfRule type="cellIs" dxfId="1981" priority="385" operator="lessThan">
      <formula>0</formula>
    </cfRule>
    <cfRule type="cellIs" dxfId="1980" priority="386" operator="lessThan">
      <formula>0</formula>
    </cfRule>
  </conditionalFormatting>
  <conditionalFormatting sqref="N17">
    <cfRule type="cellIs" dxfId="1979" priority="403" operator="equal">
      <formula>$I$2</formula>
    </cfRule>
    <cfRule type="cellIs" dxfId="1978" priority="404" operator="equal">
      <formula>$I$3</formula>
    </cfRule>
  </conditionalFormatting>
  <conditionalFormatting sqref="H17">
    <cfRule type="cellIs" dxfId="1977" priority="410" operator="greaterThan">
      <formula>G17</formula>
    </cfRule>
    <cfRule type="cellIs" dxfId="1976" priority="411" operator="lessThan">
      <formula>G17</formula>
    </cfRule>
    <cfRule type="cellIs" dxfId="1975" priority="412" operator="equal">
      <formula>G17</formula>
    </cfRule>
  </conditionalFormatting>
  <conditionalFormatting sqref="J17">
    <cfRule type="colorScale" priority="409">
      <colorScale>
        <cfvo type="min"/>
        <cfvo type="percentile" val="50"/>
        <cfvo type="max"/>
        <color rgb="FFF8696B"/>
        <color rgb="FFFFEB84"/>
        <color rgb="FF63BE7B"/>
      </colorScale>
    </cfRule>
  </conditionalFormatting>
  <conditionalFormatting sqref="I17">
    <cfRule type="cellIs" dxfId="1974" priority="405" operator="equal">
      <formula>$H$2</formula>
    </cfRule>
    <cfRule type="cellIs" dxfId="1973" priority="406" operator="equal">
      <formula>$H$3</formula>
    </cfRule>
    <cfRule type="cellIs" dxfId="1972" priority="407" operator="equal">
      <formula>$I$2</formula>
    </cfRule>
    <cfRule type="cellIs" dxfId="1971" priority="408" operator="equal">
      <formula>"on time"</formula>
    </cfRule>
  </conditionalFormatting>
  <conditionalFormatting sqref="I17">
    <cfRule type="cellIs" dxfId="1970" priority="413" operator="equal">
      <formula>#REF!</formula>
    </cfRule>
    <cfRule type="cellIs" dxfId="1969" priority="414" operator="equal">
      <formula>#REF!</formula>
    </cfRule>
  </conditionalFormatting>
  <conditionalFormatting sqref="I17">
    <cfRule type="cellIs" dxfId="1968" priority="399" operator="equal">
      <formula>$H$2</formula>
    </cfRule>
    <cfRule type="cellIs" dxfId="1967" priority="400" operator="equal">
      <formula>$H$3</formula>
    </cfRule>
    <cfRule type="cellIs" dxfId="1966" priority="401" operator="equal">
      <formula>$I$2</formula>
    </cfRule>
    <cfRule type="cellIs" dxfId="1965" priority="402" operator="equal">
      <formula>"on time"</formula>
    </cfRule>
  </conditionalFormatting>
  <conditionalFormatting sqref="I17">
    <cfRule type="cellIs" dxfId="1964" priority="395" operator="equal">
      <formula>$H$2</formula>
    </cfRule>
    <cfRule type="cellIs" dxfId="1963" priority="396" operator="equal">
      <formula>$H$3</formula>
    </cfRule>
    <cfRule type="cellIs" dxfId="1962" priority="397" operator="equal">
      <formula>$I$2</formula>
    </cfRule>
    <cfRule type="cellIs" dxfId="1961" priority="398" operator="equal">
      <formula>"on time"</formula>
    </cfRule>
  </conditionalFormatting>
  <conditionalFormatting sqref="I17">
    <cfRule type="cellIs" dxfId="1960" priority="391" operator="equal">
      <formula>$H$2</formula>
    </cfRule>
    <cfRule type="cellIs" dxfId="1959" priority="392" operator="equal">
      <formula>$H$3</formula>
    </cfRule>
    <cfRule type="cellIs" dxfId="1958" priority="393" operator="equal">
      <formula>$I$2</formula>
    </cfRule>
    <cfRule type="cellIs" dxfId="1957" priority="394" operator="equal">
      <formula>"on time"</formula>
    </cfRule>
  </conditionalFormatting>
  <conditionalFormatting sqref="I17">
    <cfRule type="cellIs" dxfId="1956" priority="387" operator="equal">
      <formula>$H$2</formula>
    </cfRule>
    <cfRule type="cellIs" dxfId="1955" priority="388" operator="equal">
      <formula>$H$3</formula>
    </cfRule>
    <cfRule type="cellIs" dxfId="1954" priority="389" operator="equal">
      <formula>$I$2</formula>
    </cfRule>
    <cfRule type="cellIs" dxfId="1953" priority="390" operator="equal">
      <formula>"on time"</formula>
    </cfRule>
  </conditionalFormatting>
  <conditionalFormatting sqref="P20">
    <cfRule type="cellIs" dxfId="1952" priority="355" operator="lessThan">
      <formula>0</formula>
    </cfRule>
    <cfRule type="cellIs" dxfId="1951" priority="356" operator="lessThan">
      <formula>0</formula>
    </cfRule>
  </conditionalFormatting>
  <conditionalFormatting sqref="N20">
    <cfRule type="cellIs" dxfId="1950" priority="373" operator="equal">
      <formula>$I$2</formula>
    </cfRule>
    <cfRule type="cellIs" dxfId="1949" priority="374" operator="equal">
      <formula>$I$3</formula>
    </cfRule>
  </conditionalFormatting>
  <conditionalFormatting sqref="H20">
    <cfRule type="cellIs" dxfId="1948" priority="380" operator="greaterThan">
      <formula>G20</formula>
    </cfRule>
    <cfRule type="cellIs" dxfId="1947" priority="381" operator="lessThan">
      <formula>G20</formula>
    </cfRule>
    <cfRule type="cellIs" dxfId="1946" priority="382" operator="equal">
      <formula>G20</formula>
    </cfRule>
  </conditionalFormatting>
  <conditionalFormatting sqref="J20">
    <cfRule type="colorScale" priority="379">
      <colorScale>
        <cfvo type="min"/>
        <cfvo type="percentile" val="50"/>
        <cfvo type="max"/>
        <color rgb="FFF8696B"/>
        <color rgb="FFFFEB84"/>
        <color rgb="FF63BE7B"/>
      </colorScale>
    </cfRule>
  </conditionalFormatting>
  <conditionalFormatting sqref="I20">
    <cfRule type="cellIs" dxfId="1945" priority="375" operator="equal">
      <formula>$H$2</formula>
    </cfRule>
    <cfRule type="cellIs" dxfId="1944" priority="376" operator="equal">
      <formula>$H$3</formula>
    </cfRule>
    <cfRule type="cellIs" dxfId="1943" priority="377" operator="equal">
      <formula>$I$2</formula>
    </cfRule>
    <cfRule type="cellIs" dxfId="1942" priority="378" operator="equal">
      <formula>"on time"</formula>
    </cfRule>
  </conditionalFormatting>
  <conditionalFormatting sqref="I20">
    <cfRule type="cellIs" dxfId="1941" priority="383" operator="equal">
      <formula>#REF!</formula>
    </cfRule>
    <cfRule type="cellIs" dxfId="1940" priority="384" operator="equal">
      <formula>#REF!</formula>
    </cfRule>
  </conditionalFormatting>
  <conditionalFormatting sqref="I20">
    <cfRule type="cellIs" dxfId="1939" priority="369" operator="equal">
      <formula>$H$2</formula>
    </cfRule>
    <cfRule type="cellIs" dxfId="1938" priority="370" operator="equal">
      <formula>$H$3</formula>
    </cfRule>
    <cfRule type="cellIs" dxfId="1937" priority="371" operator="equal">
      <formula>$I$2</formula>
    </cfRule>
    <cfRule type="cellIs" dxfId="1936" priority="372" operator="equal">
      <formula>"on time"</formula>
    </cfRule>
  </conditionalFormatting>
  <conditionalFormatting sqref="I20">
    <cfRule type="cellIs" dxfId="1935" priority="365" operator="equal">
      <formula>$H$2</formula>
    </cfRule>
    <cfRule type="cellIs" dxfId="1934" priority="366" operator="equal">
      <formula>$H$3</formula>
    </cfRule>
    <cfRule type="cellIs" dxfId="1933" priority="367" operator="equal">
      <formula>$I$2</formula>
    </cfRule>
    <cfRule type="cellIs" dxfId="1932" priority="368" operator="equal">
      <formula>"on time"</formula>
    </cfRule>
  </conditionalFormatting>
  <conditionalFormatting sqref="I20">
    <cfRule type="cellIs" dxfId="1931" priority="361" operator="equal">
      <formula>$H$2</formula>
    </cfRule>
    <cfRule type="cellIs" dxfId="1930" priority="362" operator="equal">
      <formula>$H$3</formula>
    </cfRule>
    <cfRule type="cellIs" dxfId="1929" priority="363" operator="equal">
      <formula>$I$2</formula>
    </cfRule>
    <cfRule type="cellIs" dxfId="1928" priority="364" operator="equal">
      <formula>"on time"</formula>
    </cfRule>
  </conditionalFormatting>
  <conditionalFormatting sqref="I20">
    <cfRule type="cellIs" dxfId="1927" priority="357" operator="equal">
      <formula>$H$2</formula>
    </cfRule>
    <cfRule type="cellIs" dxfId="1926" priority="358" operator="equal">
      <formula>$H$3</formula>
    </cfRule>
    <cfRule type="cellIs" dxfId="1925" priority="359" operator="equal">
      <formula>$I$2</formula>
    </cfRule>
    <cfRule type="cellIs" dxfId="1924" priority="360" operator="equal">
      <formula>"on time"</formula>
    </cfRule>
  </conditionalFormatting>
  <conditionalFormatting sqref="P22">
    <cfRule type="cellIs" dxfId="1923" priority="325" operator="lessThan">
      <formula>0</formula>
    </cfRule>
    <cfRule type="cellIs" dxfId="1922" priority="326" operator="lessThan">
      <formula>0</formula>
    </cfRule>
  </conditionalFormatting>
  <conditionalFormatting sqref="N22">
    <cfRule type="cellIs" dxfId="1921" priority="343" operator="equal">
      <formula>$I$2</formula>
    </cfRule>
    <cfRule type="cellIs" dxfId="1920" priority="344" operator="equal">
      <formula>$I$3</formula>
    </cfRule>
  </conditionalFormatting>
  <conditionalFormatting sqref="H22">
    <cfRule type="cellIs" dxfId="1919" priority="350" operator="greaterThan">
      <formula>G22</formula>
    </cfRule>
    <cfRule type="cellIs" dxfId="1918" priority="351" operator="lessThan">
      <formula>G22</formula>
    </cfRule>
    <cfRule type="cellIs" dxfId="1917" priority="352" operator="equal">
      <formula>G22</formula>
    </cfRule>
  </conditionalFormatting>
  <conditionalFormatting sqref="J22">
    <cfRule type="colorScale" priority="349">
      <colorScale>
        <cfvo type="min"/>
        <cfvo type="percentile" val="50"/>
        <cfvo type="max"/>
        <color rgb="FFF8696B"/>
        <color rgb="FFFFEB84"/>
        <color rgb="FF63BE7B"/>
      </colorScale>
    </cfRule>
  </conditionalFormatting>
  <conditionalFormatting sqref="I22">
    <cfRule type="cellIs" dxfId="1916" priority="345" operator="equal">
      <formula>$H$2</formula>
    </cfRule>
    <cfRule type="cellIs" dxfId="1915" priority="346" operator="equal">
      <formula>$H$3</formula>
    </cfRule>
    <cfRule type="cellIs" dxfId="1914" priority="347" operator="equal">
      <formula>$I$2</formula>
    </cfRule>
    <cfRule type="cellIs" dxfId="1913" priority="348" operator="equal">
      <formula>"on time"</formula>
    </cfRule>
  </conditionalFormatting>
  <conditionalFormatting sqref="I22">
    <cfRule type="cellIs" dxfId="1912" priority="353" operator="equal">
      <formula>#REF!</formula>
    </cfRule>
    <cfRule type="cellIs" dxfId="1911" priority="354" operator="equal">
      <formula>#REF!</formula>
    </cfRule>
  </conditionalFormatting>
  <conditionalFormatting sqref="I22">
    <cfRule type="cellIs" dxfId="1910" priority="339" operator="equal">
      <formula>$H$2</formula>
    </cfRule>
    <cfRule type="cellIs" dxfId="1909" priority="340" operator="equal">
      <formula>$H$3</formula>
    </cfRule>
    <cfRule type="cellIs" dxfId="1908" priority="341" operator="equal">
      <formula>$I$2</formula>
    </cfRule>
    <cfRule type="cellIs" dxfId="1907" priority="342" operator="equal">
      <formula>"on time"</formula>
    </cfRule>
  </conditionalFormatting>
  <conditionalFormatting sqref="I22">
    <cfRule type="cellIs" dxfId="1906" priority="335" operator="equal">
      <formula>$H$2</formula>
    </cfRule>
    <cfRule type="cellIs" dxfId="1905" priority="336" operator="equal">
      <formula>$H$3</formula>
    </cfRule>
    <cfRule type="cellIs" dxfId="1904" priority="337" operator="equal">
      <formula>$I$2</formula>
    </cfRule>
    <cfRule type="cellIs" dxfId="1903" priority="338" operator="equal">
      <formula>"on time"</formula>
    </cfRule>
  </conditionalFormatting>
  <conditionalFormatting sqref="I22">
    <cfRule type="cellIs" dxfId="1902" priority="331" operator="equal">
      <formula>$H$2</formula>
    </cfRule>
    <cfRule type="cellIs" dxfId="1901" priority="332" operator="equal">
      <formula>$H$3</formula>
    </cfRule>
    <cfRule type="cellIs" dxfId="1900" priority="333" operator="equal">
      <formula>$I$2</formula>
    </cfRule>
    <cfRule type="cellIs" dxfId="1899" priority="334" operator="equal">
      <formula>"on time"</formula>
    </cfRule>
  </conditionalFormatting>
  <conditionalFormatting sqref="I22">
    <cfRule type="cellIs" dxfId="1898" priority="327" operator="equal">
      <formula>$H$2</formula>
    </cfRule>
    <cfRule type="cellIs" dxfId="1897" priority="328" operator="equal">
      <formula>$H$3</formula>
    </cfRule>
    <cfRule type="cellIs" dxfId="1896" priority="329" operator="equal">
      <formula>$I$2</formula>
    </cfRule>
    <cfRule type="cellIs" dxfId="1895" priority="330" operator="equal">
      <formula>"on time"</formula>
    </cfRule>
  </conditionalFormatting>
  <conditionalFormatting sqref="P23">
    <cfRule type="cellIs" dxfId="1894" priority="317" operator="lessThan">
      <formula>0</formula>
    </cfRule>
    <cfRule type="cellIs" dxfId="1893" priority="318" operator="lessThan">
      <formula>0</formula>
    </cfRule>
  </conditionalFormatting>
  <conditionalFormatting sqref="P24">
    <cfRule type="cellIs" dxfId="1892" priority="287" operator="lessThan">
      <formula>0</formula>
    </cfRule>
    <cfRule type="cellIs" dxfId="1891" priority="288" operator="lessThan">
      <formula>0</formula>
    </cfRule>
  </conditionalFormatting>
  <conditionalFormatting sqref="N24">
    <cfRule type="cellIs" dxfId="1890" priority="305" operator="equal">
      <formula>$I$2</formula>
    </cfRule>
    <cfRule type="cellIs" dxfId="1889" priority="306" operator="equal">
      <formula>$I$3</formula>
    </cfRule>
  </conditionalFormatting>
  <conditionalFormatting sqref="H24">
    <cfRule type="cellIs" dxfId="1888" priority="312" operator="greaterThan">
      <formula>G24</formula>
    </cfRule>
    <cfRule type="cellIs" dxfId="1887" priority="313" operator="lessThan">
      <formula>G24</formula>
    </cfRule>
    <cfRule type="cellIs" dxfId="1886" priority="314" operator="equal">
      <formula>G24</formula>
    </cfRule>
  </conditionalFormatting>
  <conditionalFormatting sqref="J24">
    <cfRule type="colorScale" priority="311">
      <colorScale>
        <cfvo type="min"/>
        <cfvo type="percentile" val="50"/>
        <cfvo type="max"/>
        <color rgb="FFF8696B"/>
        <color rgb="FFFFEB84"/>
        <color rgb="FF63BE7B"/>
      </colorScale>
    </cfRule>
  </conditionalFormatting>
  <conditionalFormatting sqref="I24">
    <cfRule type="cellIs" dxfId="1885" priority="307" operator="equal">
      <formula>$H$2</formula>
    </cfRule>
    <cfRule type="cellIs" dxfId="1884" priority="308" operator="equal">
      <formula>$H$3</formula>
    </cfRule>
    <cfRule type="cellIs" dxfId="1883" priority="309" operator="equal">
      <formula>$I$2</formula>
    </cfRule>
    <cfRule type="cellIs" dxfId="1882" priority="310" operator="equal">
      <formula>"on time"</formula>
    </cfRule>
  </conditionalFormatting>
  <conditionalFormatting sqref="I24">
    <cfRule type="cellIs" dxfId="1881" priority="315" operator="equal">
      <formula>#REF!</formula>
    </cfRule>
    <cfRule type="cellIs" dxfId="1880" priority="316" operator="equal">
      <formula>#REF!</formula>
    </cfRule>
  </conditionalFormatting>
  <conditionalFormatting sqref="I24">
    <cfRule type="cellIs" dxfId="1879" priority="301" operator="equal">
      <formula>$H$2</formula>
    </cfRule>
    <cfRule type="cellIs" dxfId="1878" priority="302" operator="equal">
      <formula>$H$3</formula>
    </cfRule>
    <cfRule type="cellIs" dxfId="1877" priority="303" operator="equal">
      <formula>$I$2</formula>
    </cfRule>
    <cfRule type="cellIs" dxfId="1876" priority="304" operator="equal">
      <formula>"on time"</formula>
    </cfRule>
  </conditionalFormatting>
  <conditionalFormatting sqref="I24">
    <cfRule type="cellIs" dxfId="1875" priority="297" operator="equal">
      <formula>$H$2</formula>
    </cfRule>
    <cfRule type="cellIs" dxfId="1874" priority="298" operator="equal">
      <formula>$H$3</formula>
    </cfRule>
    <cfRule type="cellIs" dxfId="1873" priority="299" operator="equal">
      <formula>$I$2</formula>
    </cfRule>
    <cfRule type="cellIs" dxfId="1872" priority="300" operator="equal">
      <formula>"on time"</formula>
    </cfRule>
  </conditionalFormatting>
  <conditionalFormatting sqref="I24">
    <cfRule type="cellIs" dxfId="1871" priority="293" operator="equal">
      <formula>$H$2</formula>
    </cfRule>
    <cfRule type="cellIs" dxfId="1870" priority="294" operator="equal">
      <formula>$H$3</formula>
    </cfRule>
    <cfRule type="cellIs" dxfId="1869" priority="295" operator="equal">
      <formula>$I$2</formula>
    </cfRule>
    <cfRule type="cellIs" dxfId="1868" priority="296" operator="equal">
      <formula>"on time"</formula>
    </cfRule>
  </conditionalFormatting>
  <conditionalFormatting sqref="I24">
    <cfRule type="cellIs" dxfId="1867" priority="289" operator="equal">
      <formula>$H$2</formula>
    </cfRule>
    <cfRule type="cellIs" dxfId="1866" priority="290" operator="equal">
      <formula>$H$3</formula>
    </cfRule>
    <cfRule type="cellIs" dxfId="1865" priority="291" operator="equal">
      <formula>$I$2</formula>
    </cfRule>
    <cfRule type="cellIs" dxfId="1864" priority="292" operator="equal">
      <formula>"on time"</formula>
    </cfRule>
  </conditionalFormatting>
  <conditionalFormatting sqref="P25">
    <cfRule type="cellIs" dxfId="1863" priority="257" operator="lessThan">
      <formula>0</formula>
    </cfRule>
    <cfRule type="cellIs" dxfId="1862" priority="258" operator="lessThan">
      <formula>0</formula>
    </cfRule>
  </conditionalFormatting>
  <conditionalFormatting sqref="N25">
    <cfRule type="cellIs" dxfId="1861" priority="275" operator="equal">
      <formula>$I$2</formula>
    </cfRule>
    <cfRule type="cellIs" dxfId="1860" priority="276" operator="equal">
      <formula>$I$3</formula>
    </cfRule>
  </conditionalFormatting>
  <conditionalFormatting sqref="H25">
    <cfRule type="cellIs" dxfId="1859" priority="282" operator="greaterThan">
      <formula>G25</formula>
    </cfRule>
    <cfRule type="cellIs" dxfId="1858" priority="283" operator="lessThan">
      <formula>G25</formula>
    </cfRule>
    <cfRule type="cellIs" dxfId="1857" priority="284" operator="equal">
      <formula>G25</formula>
    </cfRule>
  </conditionalFormatting>
  <conditionalFormatting sqref="J25">
    <cfRule type="colorScale" priority="281">
      <colorScale>
        <cfvo type="min"/>
        <cfvo type="percentile" val="50"/>
        <cfvo type="max"/>
        <color rgb="FFF8696B"/>
        <color rgb="FFFFEB84"/>
        <color rgb="FF63BE7B"/>
      </colorScale>
    </cfRule>
  </conditionalFormatting>
  <conditionalFormatting sqref="I25">
    <cfRule type="cellIs" dxfId="1856" priority="277" operator="equal">
      <formula>$H$2</formula>
    </cfRule>
    <cfRule type="cellIs" dxfId="1855" priority="278" operator="equal">
      <formula>$H$3</formula>
    </cfRule>
    <cfRule type="cellIs" dxfId="1854" priority="279" operator="equal">
      <formula>$I$2</formula>
    </cfRule>
    <cfRule type="cellIs" dxfId="1853" priority="280" operator="equal">
      <formula>"on time"</formula>
    </cfRule>
  </conditionalFormatting>
  <conditionalFormatting sqref="I25">
    <cfRule type="cellIs" dxfId="1852" priority="285" operator="equal">
      <formula>#REF!</formula>
    </cfRule>
    <cfRule type="cellIs" dxfId="1851" priority="286" operator="equal">
      <formula>#REF!</formula>
    </cfRule>
  </conditionalFormatting>
  <conditionalFormatting sqref="I25">
    <cfRule type="cellIs" dxfId="1850" priority="271" operator="equal">
      <formula>$H$2</formula>
    </cfRule>
    <cfRule type="cellIs" dxfId="1849" priority="272" operator="equal">
      <formula>$H$3</formula>
    </cfRule>
    <cfRule type="cellIs" dxfId="1848" priority="273" operator="equal">
      <formula>$I$2</formula>
    </cfRule>
    <cfRule type="cellIs" dxfId="1847" priority="274" operator="equal">
      <formula>"on time"</formula>
    </cfRule>
  </conditionalFormatting>
  <conditionalFormatting sqref="I25">
    <cfRule type="cellIs" dxfId="1846" priority="267" operator="equal">
      <formula>$H$2</formula>
    </cfRule>
    <cfRule type="cellIs" dxfId="1845" priority="268" operator="equal">
      <formula>$H$3</formula>
    </cfRule>
    <cfRule type="cellIs" dxfId="1844" priority="269" operator="equal">
      <formula>$I$2</formula>
    </cfRule>
    <cfRule type="cellIs" dxfId="1843" priority="270" operator="equal">
      <formula>"on time"</formula>
    </cfRule>
  </conditionalFormatting>
  <conditionalFormatting sqref="I25">
    <cfRule type="cellIs" dxfId="1842" priority="263" operator="equal">
      <formula>$H$2</formula>
    </cfRule>
    <cfRule type="cellIs" dxfId="1841" priority="264" operator="equal">
      <formula>$H$3</formula>
    </cfRule>
    <cfRule type="cellIs" dxfId="1840" priority="265" operator="equal">
      <formula>$I$2</formula>
    </cfRule>
    <cfRule type="cellIs" dxfId="1839" priority="266" operator="equal">
      <formula>"on time"</formula>
    </cfRule>
  </conditionalFormatting>
  <conditionalFormatting sqref="I25">
    <cfRule type="cellIs" dxfId="1838" priority="259" operator="equal">
      <formula>$H$2</formula>
    </cfRule>
    <cfRule type="cellIs" dxfId="1837" priority="260" operator="equal">
      <formula>$H$3</formula>
    </cfRule>
    <cfRule type="cellIs" dxfId="1836" priority="261" operator="equal">
      <formula>$I$2</formula>
    </cfRule>
    <cfRule type="cellIs" dxfId="1835" priority="262" operator="equal">
      <formula>"on time"</formula>
    </cfRule>
  </conditionalFormatting>
  <conditionalFormatting sqref="P9">
    <cfRule type="cellIs" dxfId="1834" priority="253" operator="lessThan">
      <formula>0</formula>
    </cfRule>
    <cfRule type="cellIs" dxfId="1833" priority="254" operator="lessThan">
      <formula>0</formula>
    </cfRule>
  </conditionalFormatting>
  <conditionalFormatting sqref="P15">
    <cfRule type="cellIs" dxfId="1832" priority="161" operator="lessThan">
      <formula>0</formula>
    </cfRule>
    <cfRule type="cellIs" dxfId="1831" priority="162" operator="lessThan">
      <formula>0</formula>
    </cfRule>
  </conditionalFormatting>
  <conditionalFormatting sqref="N10">
    <cfRule type="cellIs" dxfId="1830" priority="239" operator="equal">
      <formula>$I$2</formula>
    </cfRule>
    <cfRule type="cellIs" dxfId="1829" priority="240" operator="equal">
      <formula>$I$3</formula>
    </cfRule>
  </conditionalFormatting>
  <conditionalFormatting sqref="H10">
    <cfRule type="cellIs" dxfId="1828" priority="246" operator="greaterThan">
      <formula>G10</formula>
    </cfRule>
    <cfRule type="cellIs" dxfId="1827" priority="247" operator="lessThan">
      <formula>G10</formula>
    </cfRule>
    <cfRule type="cellIs" dxfId="1826" priority="248" operator="equal">
      <formula>G10</formula>
    </cfRule>
  </conditionalFormatting>
  <conditionalFormatting sqref="J10">
    <cfRule type="colorScale" priority="245">
      <colorScale>
        <cfvo type="min"/>
        <cfvo type="percentile" val="50"/>
        <cfvo type="max"/>
        <color rgb="FFF8696B"/>
        <color rgb="FFFFEB84"/>
        <color rgb="FF63BE7B"/>
      </colorScale>
    </cfRule>
  </conditionalFormatting>
  <conditionalFormatting sqref="I10">
    <cfRule type="cellIs" dxfId="1825" priority="241" operator="equal">
      <formula>$H$2</formula>
    </cfRule>
    <cfRule type="cellIs" dxfId="1824" priority="242" operator="equal">
      <formula>$H$3</formula>
    </cfRule>
    <cfRule type="cellIs" dxfId="1823" priority="243" operator="equal">
      <formula>$I$2</formula>
    </cfRule>
    <cfRule type="cellIs" dxfId="1822" priority="244" operator="equal">
      <formula>"on time"</formula>
    </cfRule>
  </conditionalFormatting>
  <conditionalFormatting sqref="I10">
    <cfRule type="cellIs" dxfId="1821" priority="249" operator="equal">
      <formula>#REF!</formula>
    </cfRule>
    <cfRule type="cellIs" dxfId="1820" priority="250" operator="equal">
      <formula>#REF!</formula>
    </cfRule>
  </conditionalFormatting>
  <conditionalFormatting sqref="I10">
    <cfRule type="cellIs" dxfId="1819" priority="235" operator="equal">
      <formula>$H$2</formula>
    </cfRule>
    <cfRule type="cellIs" dxfId="1818" priority="236" operator="equal">
      <formula>$H$3</formula>
    </cfRule>
    <cfRule type="cellIs" dxfId="1817" priority="237" operator="equal">
      <formula>$I$2</formula>
    </cfRule>
    <cfRule type="cellIs" dxfId="1816" priority="238" operator="equal">
      <formula>"on time"</formula>
    </cfRule>
  </conditionalFormatting>
  <conditionalFormatting sqref="I10">
    <cfRule type="cellIs" dxfId="1815" priority="231" operator="equal">
      <formula>$H$2</formula>
    </cfRule>
    <cfRule type="cellIs" dxfId="1814" priority="232" operator="equal">
      <formula>$H$3</formula>
    </cfRule>
    <cfRule type="cellIs" dxfId="1813" priority="233" operator="equal">
      <formula>$I$2</formula>
    </cfRule>
    <cfRule type="cellIs" dxfId="1812" priority="234" operator="equal">
      <formula>"on time"</formula>
    </cfRule>
  </conditionalFormatting>
  <conditionalFormatting sqref="I10">
    <cfRule type="cellIs" dxfId="1811" priority="227" operator="equal">
      <formula>$H$2</formula>
    </cfRule>
    <cfRule type="cellIs" dxfId="1810" priority="228" operator="equal">
      <formula>$H$3</formula>
    </cfRule>
    <cfRule type="cellIs" dxfId="1809" priority="229" operator="equal">
      <formula>$I$2</formula>
    </cfRule>
    <cfRule type="cellIs" dxfId="1808" priority="230" operator="equal">
      <formula>"on time"</formula>
    </cfRule>
  </conditionalFormatting>
  <conditionalFormatting sqref="I10">
    <cfRule type="cellIs" dxfId="1807" priority="223" operator="equal">
      <formula>$H$2</formula>
    </cfRule>
    <cfRule type="cellIs" dxfId="1806" priority="224" operator="equal">
      <formula>$H$3</formula>
    </cfRule>
    <cfRule type="cellIs" dxfId="1805" priority="225" operator="equal">
      <formula>$I$2</formula>
    </cfRule>
    <cfRule type="cellIs" dxfId="1804" priority="226" operator="equal">
      <formula>"on time"</formula>
    </cfRule>
  </conditionalFormatting>
  <conditionalFormatting sqref="P10">
    <cfRule type="cellIs" dxfId="1803" priority="221" operator="lessThan">
      <formula>0</formula>
    </cfRule>
    <cfRule type="cellIs" dxfId="1802" priority="222" operator="lessThan">
      <formula>0</formula>
    </cfRule>
  </conditionalFormatting>
  <conditionalFormatting sqref="N15">
    <cfRule type="cellIs" dxfId="1801" priority="179" operator="equal">
      <formula>$I$2</formula>
    </cfRule>
    <cfRule type="cellIs" dxfId="1800" priority="180" operator="equal">
      <formula>$I$3</formula>
    </cfRule>
  </conditionalFormatting>
  <conditionalFormatting sqref="H15">
    <cfRule type="cellIs" dxfId="1799" priority="186" operator="greaterThan">
      <formula>G15</formula>
    </cfRule>
    <cfRule type="cellIs" dxfId="1798" priority="187" operator="lessThan">
      <formula>G15</formula>
    </cfRule>
    <cfRule type="cellIs" dxfId="1797" priority="188" operator="equal">
      <formula>G15</formula>
    </cfRule>
  </conditionalFormatting>
  <conditionalFormatting sqref="I15">
    <cfRule type="cellIs" dxfId="1796" priority="181" operator="equal">
      <formula>$H$2</formula>
    </cfRule>
    <cfRule type="cellIs" dxfId="1795" priority="182" operator="equal">
      <formula>$H$3</formula>
    </cfRule>
    <cfRule type="cellIs" dxfId="1794" priority="183" operator="equal">
      <formula>$I$2</formula>
    </cfRule>
    <cfRule type="cellIs" dxfId="1793" priority="184" operator="equal">
      <formula>"on time"</formula>
    </cfRule>
  </conditionalFormatting>
  <conditionalFormatting sqref="I15">
    <cfRule type="cellIs" dxfId="1792" priority="189" operator="equal">
      <formula>#REF!</formula>
    </cfRule>
    <cfRule type="cellIs" dxfId="1791" priority="190" operator="equal">
      <formula>#REF!</formula>
    </cfRule>
  </conditionalFormatting>
  <conditionalFormatting sqref="I15">
    <cfRule type="cellIs" dxfId="1790" priority="175" operator="equal">
      <formula>$H$2</formula>
    </cfRule>
    <cfRule type="cellIs" dxfId="1789" priority="176" operator="equal">
      <formula>$H$3</formula>
    </cfRule>
    <cfRule type="cellIs" dxfId="1788" priority="177" operator="equal">
      <formula>$I$2</formula>
    </cfRule>
    <cfRule type="cellIs" dxfId="1787" priority="178" operator="equal">
      <formula>"on time"</formula>
    </cfRule>
  </conditionalFormatting>
  <conditionalFormatting sqref="I15">
    <cfRule type="cellIs" dxfId="1786" priority="171" operator="equal">
      <formula>$H$2</formula>
    </cfRule>
    <cfRule type="cellIs" dxfId="1785" priority="172" operator="equal">
      <formula>$H$3</formula>
    </cfRule>
    <cfRule type="cellIs" dxfId="1784" priority="173" operator="equal">
      <formula>$I$2</formula>
    </cfRule>
    <cfRule type="cellIs" dxfId="1783" priority="174" operator="equal">
      <formula>"on time"</formula>
    </cfRule>
  </conditionalFormatting>
  <conditionalFormatting sqref="I15">
    <cfRule type="cellIs" dxfId="1782" priority="167" operator="equal">
      <formula>$H$2</formula>
    </cfRule>
    <cfRule type="cellIs" dxfId="1781" priority="168" operator="equal">
      <formula>$H$3</formula>
    </cfRule>
    <cfRule type="cellIs" dxfId="1780" priority="169" operator="equal">
      <formula>$I$2</formula>
    </cfRule>
    <cfRule type="cellIs" dxfId="1779" priority="170" operator="equal">
      <formula>"on time"</formula>
    </cfRule>
  </conditionalFormatting>
  <conditionalFormatting sqref="I15">
    <cfRule type="cellIs" dxfId="1778" priority="163" operator="equal">
      <formula>$H$2</formula>
    </cfRule>
    <cfRule type="cellIs" dxfId="1777" priority="164" operator="equal">
      <formula>$H$3</formula>
    </cfRule>
    <cfRule type="cellIs" dxfId="1776" priority="165" operator="equal">
      <formula>$I$2</formula>
    </cfRule>
    <cfRule type="cellIs" dxfId="1775" priority="166" operator="equal">
      <formula>"on time"</formula>
    </cfRule>
  </conditionalFormatting>
  <conditionalFormatting sqref="J15">
    <cfRule type="colorScale" priority="185">
      <colorScale>
        <cfvo type="min"/>
        <cfvo type="percentile" val="50"/>
        <cfvo type="max"/>
        <color rgb="FFF8696B"/>
        <color rgb="FFFFEB84"/>
        <color rgb="FF63BE7B"/>
      </colorScale>
    </cfRule>
  </conditionalFormatting>
  <conditionalFormatting sqref="P13">
    <cfRule type="cellIs" dxfId="1774" priority="131" operator="lessThan">
      <formula>0</formula>
    </cfRule>
    <cfRule type="cellIs" dxfId="1773" priority="132" operator="lessThan">
      <formula>0</formula>
    </cfRule>
  </conditionalFormatting>
  <conditionalFormatting sqref="N13">
    <cfRule type="cellIs" dxfId="1772" priority="149" operator="equal">
      <formula>$I$2</formula>
    </cfRule>
    <cfRule type="cellIs" dxfId="1771" priority="150" operator="equal">
      <formula>$I$3</formula>
    </cfRule>
  </conditionalFormatting>
  <conditionalFormatting sqref="H13">
    <cfRule type="cellIs" dxfId="1770" priority="156" operator="greaterThan">
      <formula>G13</formula>
    </cfRule>
    <cfRule type="cellIs" dxfId="1769" priority="157" operator="lessThan">
      <formula>G13</formula>
    </cfRule>
    <cfRule type="cellIs" dxfId="1768" priority="158" operator="equal">
      <formula>G13</formula>
    </cfRule>
  </conditionalFormatting>
  <conditionalFormatting sqref="I13">
    <cfRule type="cellIs" dxfId="1767" priority="151" operator="equal">
      <formula>$H$2</formula>
    </cfRule>
    <cfRule type="cellIs" dxfId="1766" priority="152" operator="equal">
      <formula>$H$3</formula>
    </cfRule>
    <cfRule type="cellIs" dxfId="1765" priority="153" operator="equal">
      <formula>$I$2</formula>
    </cfRule>
    <cfRule type="cellIs" dxfId="1764" priority="154" operator="equal">
      <formula>"on time"</formula>
    </cfRule>
  </conditionalFormatting>
  <conditionalFormatting sqref="I13">
    <cfRule type="cellIs" dxfId="1763" priority="159" operator="equal">
      <formula>#REF!</formula>
    </cfRule>
    <cfRule type="cellIs" dxfId="1762" priority="160" operator="equal">
      <formula>#REF!</formula>
    </cfRule>
  </conditionalFormatting>
  <conditionalFormatting sqref="I13">
    <cfRule type="cellIs" dxfId="1761" priority="145" operator="equal">
      <formula>$H$2</formula>
    </cfRule>
    <cfRule type="cellIs" dxfId="1760" priority="146" operator="equal">
      <formula>$H$3</formula>
    </cfRule>
    <cfRule type="cellIs" dxfId="1759" priority="147" operator="equal">
      <formula>$I$2</formula>
    </cfRule>
    <cfRule type="cellIs" dxfId="1758" priority="148" operator="equal">
      <formula>"on time"</formula>
    </cfRule>
  </conditionalFormatting>
  <conditionalFormatting sqref="I13">
    <cfRule type="cellIs" dxfId="1757" priority="141" operator="equal">
      <formula>$H$2</formula>
    </cfRule>
    <cfRule type="cellIs" dxfId="1756" priority="142" operator="equal">
      <formula>$H$3</formula>
    </cfRule>
    <cfRule type="cellIs" dxfId="1755" priority="143" operator="equal">
      <formula>$I$2</formula>
    </cfRule>
    <cfRule type="cellIs" dxfId="1754" priority="144" operator="equal">
      <formula>"on time"</formula>
    </cfRule>
  </conditionalFormatting>
  <conditionalFormatting sqref="I13">
    <cfRule type="cellIs" dxfId="1753" priority="137" operator="equal">
      <formula>$H$2</formula>
    </cfRule>
    <cfRule type="cellIs" dxfId="1752" priority="138" operator="equal">
      <formula>$H$3</formula>
    </cfRule>
    <cfRule type="cellIs" dxfId="1751" priority="139" operator="equal">
      <formula>$I$2</formula>
    </cfRule>
    <cfRule type="cellIs" dxfId="1750" priority="140" operator="equal">
      <formula>"on time"</formula>
    </cfRule>
  </conditionalFormatting>
  <conditionalFormatting sqref="I13">
    <cfRule type="cellIs" dxfId="1749" priority="133" operator="equal">
      <formula>$H$2</formula>
    </cfRule>
    <cfRule type="cellIs" dxfId="1748" priority="134" operator="equal">
      <formula>$H$3</formula>
    </cfRule>
    <cfRule type="cellIs" dxfId="1747" priority="135" operator="equal">
      <formula>$I$2</formula>
    </cfRule>
    <cfRule type="cellIs" dxfId="1746" priority="136" operator="equal">
      <formula>"on time"</formula>
    </cfRule>
  </conditionalFormatting>
  <conditionalFormatting sqref="J13">
    <cfRule type="colorScale" priority="155">
      <colorScale>
        <cfvo type="min"/>
        <cfvo type="percentile" val="50"/>
        <cfvo type="max"/>
        <color rgb="FFF8696B"/>
        <color rgb="FFFFEB84"/>
        <color rgb="FF63BE7B"/>
      </colorScale>
    </cfRule>
  </conditionalFormatting>
  <conditionalFormatting sqref="P12">
    <cfRule type="cellIs" dxfId="1745" priority="101" operator="lessThan">
      <formula>0</formula>
    </cfRule>
    <cfRule type="cellIs" dxfId="1744" priority="102" operator="lessThan">
      <formula>0</formula>
    </cfRule>
  </conditionalFormatting>
  <conditionalFormatting sqref="N12">
    <cfRule type="cellIs" dxfId="1743" priority="119" operator="equal">
      <formula>$I$2</formula>
    </cfRule>
    <cfRule type="cellIs" dxfId="1742" priority="120" operator="equal">
      <formula>$I$3</formula>
    </cfRule>
  </conditionalFormatting>
  <conditionalFormatting sqref="H12">
    <cfRule type="cellIs" dxfId="1741" priority="126" operator="greaterThan">
      <formula>G12</formula>
    </cfRule>
    <cfRule type="cellIs" dxfId="1740" priority="127" operator="lessThan">
      <formula>G12</formula>
    </cfRule>
    <cfRule type="cellIs" dxfId="1739" priority="128" operator="equal">
      <formula>G12</formula>
    </cfRule>
  </conditionalFormatting>
  <conditionalFormatting sqref="I12">
    <cfRule type="cellIs" dxfId="1738" priority="121" operator="equal">
      <formula>$H$2</formula>
    </cfRule>
    <cfRule type="cellIs" dxfId="1737" priority="122" operator="equal">
      <formula>$H$3</formula>
    </cfRule>
    <cfRule type="cellIs" dxfId="1736" priority="123" operator="equal">
      <formula>$I$2</formula>
    </cfRule>
    <cfRule type="cellIs" dxfId="1735" priority="124" operator="equal">
      <formula>"on time"</formula>
    </cfRule>
  </conditionalFormatting>
  <conditionalFormatting sqref="I12">
    <cfRule type="cellIs" dxfId="1734" priority="129" operator="equal">
      <formula>#REF!</formula>
    </cfRule>
    <cfRule type="cellIs" dxfId="1733" priority="130" operator="equal">
      <formula>#REF!</formula>
    </cfRule>
  </conditionalFormatting>
  <conditionalFormatting sqref="I12">
    <cfRule type="cellIs" dxfId="1732" priority="115" operator="equal">
      <formula>$H$2</formula>
    </cfRule>
    <cfRule type="cellIs" dxfId="1731" priority="116" operator="equal">
      <formula>$H$3</formula>
    </cfRule>
    <cfRule type="cellIs" dxfId="1730" priority="117" operator="equal">
      <formula>$I$2</formula>
    </cfRule>
    <cfRule type="cellIs" dxfId="1729" priority="118" operator="equal">
      <formula>"on time"</formula>
    </cfRule>
  </conditionalFormatting>
  <conditionalFormatting sqref="I12">
    <cfRule type="cellIs" dxfId="1728" priority="111" operator="equal">
      <formula>$H$2</formula>
    </cfRule>
    <cfRule type="cellIs" dxfId="1727" priority="112" operator="equal">
      <formula>$H$3</formula>
    </cfRule>
    <cfRule type="cellIs" dxfId="1726" priority="113" operator="equal">
      <formula>$I$2</formula>
    </cfRule>
    <cfRule type="cellIs" dxfId="1725" priority="114" operator="equal">
      <formula>"on time"</formula>
    </cfRule>
  </conditionalFormatting>
  <conditionalFormatting sqref="I12">
    <cfRule type="cellIs" dxfId="1724" priority="107" operator="equal">
      <formula>$H$2</formula>
    </cfRule>
    <cfRule type="cellIs" dxfId="1723" priority="108" operator="equal">
      <formula>$H$3</formula>
    </cfRule>
    <cfRule type="cellIs" dxfId="1722" priority="109" operator="equal">
      <formula>$I$2</formula>
    </cfRule>
    <cfRule type="cellIs" dxfId="1721" priority="110" operator="equal">
      <formula>"on time"</formula>
    </cfRule>
  </conditionalFormatting>
  <conditionalFormatting sqref="I12">
    <cfRule type="cellIs" dxfId="1720" priority="103" operator="equal">
      <formula>$H$2</formula>
    </cfRule>
    <cfRule type="cellIs" dxfId="1719" priority="104" operator="equal">
      <formula>$H$3</formula>
    </cfRule>
    <cfRule type="cellIs" dxfId="1718" priority="105" operator="equal">
      <formula>$I$2</formula>
    </cfRule>
    <cfRule type="cellIs" dxfId="1717" priority="106" operator="equal">
      <formula>"on time"</formula>
    </cfRule>
  </conditionalFormatting>
  <conditionalFormatting sqref="J12">
    <cfRule type="colorScale" priority="125">
      <colorScale>
        <cfvo type="min"/>
        <cfvo type="percentile" val="50"/>
        <cfvo type="max"/>
        <color rgb="FFF8696B"/>
        <color rgb="FFFFEB84"/>
        <color rgb="FF63BE7B"/>
      </colorScale>
    </cfRule>
  </conditionalFormatting>
  <conditionalFormatting sqref="P11">
    <cfRule type="cellIs" dxfId="1716" priority="71" operator="lessThan">
      <formula>0</formula>
    </cfRule>
    <cfRule type="cellIs" dxfId="1715" priority="72" operator="lessThan">
      <formula>0</formula>
    </cfRule>
  </conditionalFormatting>
  <conditionalFormatting sqref="N11">
    <cfRule type="cellIs" dxfId="1714" priority="89" operator="equal">
      <formula>$I$2</formula>
    </cfRule>
    <cfRule type="cellIs" dxfId="1713" priority="90" operator="equal">
      <formula>$I$3</formula>
    </cfRule>
  </conditionalFormatting>
  <conditionalFormatting sqref="H11">
    <cfRule type="cellIs" dxfId="1712" priority="96" operator="greaterThan">
      <formula>G11</formula>
    </cfRule>
    <cfRule type="cellIs" dxfId="1711" priority="97" operator="lessThan">
      <formula>G11</formula>
    </cfRule>
    <cfRule type="cellIs" dxfId="1710" priority="98" operator="equal">
      <formula>G11</formula>
    </cfRule>
  </conditionalFormatting>
  <conditionalFormatting sqref="I11">
    <cfRule type="cellIs" dxfId="1709" priority="91" operator="equal">
      <formula>$H$2</formula>
    </cfRule>
    <cfRule type="cellIs" dxfId="1708" priority="92" operator="equal">
      <formula>$H$3</formula>
    </cfRule>
    <cfRule type="cellIs" dxfId="1707" priority="93" operator="equal">
      <formula>$I$2</formula>
    </cfRule>
    <cfRule type="cellIs" dxfId="1706" priority="94" operator="equal">
      <formula>"on time"</formula>
    </cfRule>
  </conditionalFormatting>
  <conditionalFormatting sqref="I11">
    <cfRule type="cellIs" dxfId="1705" priority="99" operator="equal">
      <formula>#REF!</formula>
    </cfRule>
    <cfRule type="cellIs" dxfId="1704" priority="100" operator="equal">
      <formula>#REF!</formula>
    </cfRule>
  </conditionalFormatting>
  <conditionalFormatting sqref="I11">
    <cfRule type="cellIs" dxfId="1703" priority="85" operator="equal">
      <formula>$H$2</formula>
    </cfRule>
    <cfRule type="cellIs" dxfId="1702" priority="86" operator="equal">
      <formula>$H$3</formula>
    </cfRule>
    <cfRule type="cellIs" dxfId="1701" priority="87" operator="equal">
      <formula>$I$2</formula>
    </cfRule>
    <cfRule type="cellIs" dxfId="1700" priority="88" operator="equal">
      <formula>"on time"</formula>
    </cfRule>
  </conditionalFormatting>
  <conditionalFormatting sqref="I11">
    <cfRule type="cellIs" dxfId="1699" priority="81" operator="equal">
      <formula>$H$2</formula>
    </cfRule>
    <cfRule type="cellIs" dxfId="1698" priority="82" operator="equal">
      <formula>$H$3</formula>
    </cfRule>
    <cfRule type="cellIs" dxfId="1697" priority="83" operator="equal">
      <formula>$I$2</formula>
    </cfRule>
    <cfRule type="cellIs" dxfId="1696" priority="84" operator="equal">
      <formula>"on time"</formula>
    </cfRule>
  </conditionalFormatting>
  <conditionalFormatting sqref="I11">
    <cfRule type="cellIs" dxfId="1695" priority="77" operator="equal">
      <formula>$H$2</formula>
    </cfRule>
    <cfRule type="cellIs" dxfId="1694" priority="78" operator="equal">
      <formula>$H$3</formula>
    </cfRule>
    <cfRule type="cellIs" dxfId="1693" priority="79" operator="equal">
      <formula>$I$2</formula>
    </cfRule>
    <cfRule type="cellIs" dxfId="1692" priority="80" operator="equal">
      <formula>"on time"</formula>
    </cfRule>
  </conditionalFormatting>
  <conditionalFormatting sqref="I11">
    <cfRule type="cellIs" dxfId="1691" priority="73" operator="equal">
      <formula>$H$2</formula>
    </cfRule>
    <cfRule type="cellIs" dxfId="1690" priority="74" operator="equal">
      <formula>$H$3</formula>
    </cfRule>
    <cfRule type="cellIs" dxfId="1689" priority="75" operator="equal">
      <formula>$I$2</formula>
    </cfRule>
    <cfRule type="cellIs" dxfId="1688" priority="76" operator="equal">
      <formula>"on time"</formula>
    </cfRule>
  </conditionalFormatting>
  <conditionalFormatting sqref="J11">
    <cfRule type="colorScale" priority="95">
      <colorScale>
        <cfvo type="min"/>
        <cfvo type="percentile" val="50"/>
        <cfvo type="max"/>
        <color rgb="FFF8696B"/>
        <color rgb="FFFFEB84"/>
        <color rgb="FF63BE7B"/>
      </colorScale>
    </cfRule>
  </conditionalFormatting>
  <conditionalFormatting sqref="P14">
    <cfRule type="cellIs" dxfId="1687" priority="41" operator="lessThan">
      <formula>0</formula>
    </cfRule>
    <cfRule type="cellIs" dxfId="1686" priority="42" operator="lessThan">
      <formula>0</formula>
    </cfRule>
  </conditionalFormatting>
  <conditionalFormatting sqref="N14">
    <cfRule type="cellIs" dxfId="1685" priority="59" operator="equal">
      <formula>$I$2</formula>
    </cfRule>
    <cfRule type="cellIs" dxfId="1684" priority="60" operator="equal">
      <formula>$I$3</formula>
    </cfRule>
  </conditionalFormatting>
  <conditionalFormatting sqref="H14">
    <cfRule type="cellIs" dxfId="1683" priority="66" operator="greaterThan">
      <formula>G14</formula>
    </cfRule>
    <cfRule type="cellIs" dxfId="1682" priority="67" operator="lessThan">
      <formula>G14</formula>
    </cfRule>
    <cfRule type="cellIs" dxfId="1681" priority="68" operator="equal">
      <formula>G14</formula>
    </cfRule>
  </conditionalFormatting>
  <conditionalFormatting sqref="I14">
    <cfRule type="cellIs" dxfId="1680" priority="61" operator="equal">
      <formula>$H$2</formula>
    </cfRule>
    <cfRule type="cellIs" dxfId="1679" priority="62" operator="equal">
      <formula>$H$3</formula>
    </cfRule>
    <cfRule type="cellIs" dxfId="1678" priority="63" operator="equal">
      <formula>$I$2</formula>
    </cfRule>
    <cfRule type="cellIs" dxfId="1677" priority="64" operator="equal">
      <formula>"on time"</formula>
    </cfRule>
  </conditionalFormatting>
  <conditionalFormatting sqref="I14">
    <cfRule type="cellIs" dxfId="1676" priority="69" operator="equal">
      <formula>#REF!</formula>
    </cfRule>
    <cfRule type="cellIs" dxfId="1675" priority="70" operator="equal">
      <formula>#REF!</formula>
    </cfRule>
  </conditionalFormatting>
  <conditionalFormatting sqref="I14">
    <cfRule type="cellIs" dxfId="1674" priority="55" operator="equal">
      <formula>$H$2</formula>
    </cfRule>
    <cfRule type="cellIs" dxfId="1673" priority="56" operator="equal">
      <formula>$H$3</formula>
    </cfRule>
    <cfRule type="cellIs" dxfId="1672" priority="57" operator="equal">
      <formula>$I$2</formula>
    </cfRule>
    <cfRule type="cellIs" dxfId="1671" priority="58" operator="equal">
      <formula>"on time"</formula>
    </cfRule>
  </conditionalFormatting>
  <conditionalFormatting sqref="I14">
    <cfRule type="cellIs" dxfId="1670" priority="51" operator="equal">
      <formula>$H$2</formula>
    </cfRule>
    <cfRule type="cellIs" dxfId="1669" priority="52" operator="equal">
      <formula>$H$3</formula>
    </cfRule>
    <cfRule type="cellIs" dxfId="1668" priority="53" operator="equal">
      <formula>$I$2</formula>
    </cfRule>
    <cfRule type="cellIs" dxfId="1667" priority="54" operator="equal">
      <formula>"on time"</formula>
    </cfRule>
  </conditionalFormatting>
  <conditionalFormatting sqref="I14">
    <cfRule type="cellIs" dxfId="1666" priority="47" operator="equal">
      <formula>$H$2</formula>
    </cfRule>
    <cfRule type="cellIs" dxfId="1665" priority="48" operator="equal">
      <formula>$H$3</formula>
    </cfRule>
    <cfRule type="cellIs" dxfId="1664" priority="49" operator="equal">
      <formula>$I$2</formula>
    </cfRule>
    <cfRule type="cellIs" dxfId="1663" priority="50" operator="equal">
      <formula>"on time"</formula>
    </cfRule>
  </conditionalFormatting>
  <conditionalFormatting sqref="I14">
    <cfRule type="cellIs" dxfId="1662" priority="43" operator="equal">
      <formula>$H$2</formula>
    </cfRule>
    <cfRule type="cellIs" dxfId="1661" priority="44" operator="equal">
      <formula>$H$3</formula>
    </cfRule>
    <cfRule type="cellIs" dxfId="1660" priority="45" operator="equal">
      <formula>$I$2</formula>
    </cfRule>
    <cfRule type="cellIs" dxfId="1659" priority="46" operator="equal">
      <formula>"on time"</formula>
    </cfRule>
  </conditionalFormatting>
  <conditionalFormatting sqref="J14">
    <cfRule type="colorScale" priority="65">
      <colorScale>
        <cfvo type="min"/>
        <cfvo type="percentile" val="50"/>
        <cfvo type="max"/>
        <color rgb="FFF8696B"/>
        <color rgb="FFFFEB84"/>
        <color rgb="FF63BE7B"/>
      </colorScale>
    </cfRule>
  </conditionalFormatting>
  <conditionalFormatting sqref="J27:J29">
    <cfRule type="colorScale" priority="701">
      <colorScale>
        <cfvo type="min"/>
        <cfvo type="percentile" val="50"/>
        <cfvo type="max"/>
        <color rgb="FFF8696B"/>
        <color rgb="FFFFEB84"/>
        <color rgb="FF63BE7B"/>
      </colorScale>
    </cfRule>
  </conditionalFormatting>
  <conditionalFormatting sqref="J7:J30">
    <cfRule type="cellIs" dxfId="1658" priority="1" operator="lessThan">
      <formula>0</formula>
    </cfRule>
    <cfRule type="cellIs" dxfId="1657" priority="2" operator="greaterThan">
      <formula>0</formula>
    </cfRule>
  </conditionalFormatting>
  <pageMargins left="0.7" right="0.7" top="0.75" bottom="0.75" header="0.3" footer="0.3"/>
  <pageSetup paperSize="8" scale="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topLeftCell="A16" zoomScale="80" zoomScaleNormal="80" workbookViewId="0">
      <selection activeCell="D8" sqref="D8"/>
    </sheetView>
  </sheetViews>
  <sheetFormatPr baseColWidth="10" defaultRowHeight="15.75"/>
  <cols>
    <col min="2" max="2" width="24.875" customWidth="1"/>
    <col min="3" max="3" width="25.375" customWidth="1"/>
    <col min="4" max="4" width="24" customWidth="1"/>
    <col min="5" max="5" width="34.625" customWidth="1"/>
    <col min="6" max="6" width="42.5" customWidth="1"/>
    <col min="7" max="7" width="12.625" customWidth="1"/>
    <col min="8" max="8" width="14.375" customWidth="1"/>
    <col min="15" max="15" width="16.5" customWidth="1"/>
  </cols>
  <sheetData>
    <row r="1" spans="1:16" ht="23.25">
      <c r="B1" s="210" t="s">
        <v>69</v>
      </c>
      <c r="C1" s="210"/>
      <c r="D1" s="210"/>
      <c r="E1" s="210"/>
      <c r="F1" s="210"/>
    </row>
    <row r="2" spans="1:16" ht="23.25">
      <c r="B2" s="127" t="s">
        <v>77</v>
      </c>
      <c r="C2" s="8" t="s">
        <v>446</v>
      </c>
      <c r="D2" s="127" t="s">
        <v>445</v>
      </c>
      <c r="E2" s="8" t="s">
        <v>260</v>
      </c>
      <c r="H2" t="s">
        <v>80</v>
      </c>
      <c r="I2" t="s">
        <v>95</v>
      </c>
    </row>
    <row r="3" spans="1:16" ht="23.25">
      <c r="B3" s="7"/>
      <c r="C3" s="8"/>
      <c r="D3" s="8"/>
      <c r="H3" t="s">
        <v>81</v>
      </c>
      <c r="I3" t="s">
        <v>93</v>
      </c>
    </row>
    <row r="5" spans="1:16" s="1" customFormat="1" ht="48.95" customHeight="1">
      <c r="A5" s="31"/>
      <c r="B5" s="238" t="s">
        <v>30</v>
      </c>
      <c r="C5" s="238"/>
      <c r="D5" s="39" t="s">
        <v>150</v>
      </c>
      <c r="E5" s="39" t="s">
        <v>3</v>
      </c>
      <c r="F5" s="39" t="s">
        <v>4</v>
      </c>
      <c r="G5" s="37" t="s">
        <v>78</v>
      </c>
      <c r="H5" s="37" t="s">
        <v>79</v>
      </c>
      <c r="I5" s="37" t="s">
        <v>83</v>
      </c>
      <c r="J5" s="36" t="s">
        <v>82</v>
      </c>
      <c r="K5" s="36" t="s">
        <v>85</v>
      </c>
      <c r="L5" s="36" t="s">
        <v>91</v>
      </c>
      <c r="M5" s="36" t="s">
        <v>94</v>
      </c>
      <c r="N5" s="36" t="s">
        <v>92</v>
      </c>
      <c r="O5" s="36" t="s">
        <v>183</v>
      </c>
      <c r="P5" s="36" t="s">
        <v>184</v>
      </c>
    </row>
    <row r="6" spans="1:16" ht="102.75" customHeight="1">
      <c r="A6" s="30"/>
      <c r="B6" s="39" t="s">
        <v>35</v>
      </c>
      <c r="C6" s="39" t="s">
        <v>36</v>
      </c>
      <c r="D6" s="39" t="s">
        <v>264</v>
      </c>
      <c r="E6" s="32"/>
      <c r="F6" s="69"/>
      <c r="G6" s="64"/>
      <c r="H6" s="33"/>
      <c r="I6" s="34"/>
      <c r="J6" s="35"/>
      <c r="K6" s="36"/>
      <c r="L6" s="37"/>
      <c r="M6" s="37"/>
      <c r="N6" s="37"/>
      <c r="O6" s="37"/>
      <c r="P6" s="40"/>
    </row>
    <row r="7" spans="1:16" ht="188.25" customHeight="1">
      <c r="A7" s="30"/>
      <c r="B7" s="195" t="s">
        <v>271</v>
      </c>
      <c r="C7" s="195"/>
      <c r="D7" s="198"/>
      <c r="E7" s="195" t="s">
        <v>236</v>
      </c>
      <c r="F7" s="253" t="s">
        <v>237</v>
      </c>
      <c r="G7" s="197">
        <v>44118</v>
      </c>
      <c r="H7" s="33">
        <f t="shared" ref="H7:H42" ca="1" si="0">TODAY()</f>
        <v>43283</v>
      </c>
      <c r="I7" s="34" t="str">
        <f t="shared" ref="I7:I11" ca="1" si="1">IF(AND(N7="no",J7&lt;0),"overdue","in time")</f>
        <v>in time</v>
      </c>
      <c r="J7" s="35">
        <f ca="1">G7-H7</f>
        <v>835</v>
      </c>
      <c r="K7" s="56" t="s">
        <v>87</v>
      </c>
      <c r="L7" s="170">
        <v>2</v>
      </c>
      <c r="M7" s="170">
        <v>9</v>
      </c>
      <c r="N7" s="37" t="str">
        <f>IF(M7&gt;L7,"no","yes")</f>
        <v>no</v>
      </c>
      <c r="O7" s="33"/>
      <c r="P7" s="40">
        <f t="shared" ref="P7" si="2">G7-O7</f>
        <v>44118</v>
      </c>
    </row>
    <row r="8" spans="1:16" ht="66" customHeight="1">
      <c r="A8" s="30"/>
      <c r="B8" s="195"/>
      <c r="C8" s="195"/>
      <c r="D8" s="195"/>
      <c r="E8" s="195" t="s">
        <v>49</v>
      </c>
      <c r="F8" s="254"/>
      <c r="G8" s="197">
        <v>44118</v>
      </c>
      <c r="H8" s="33">
        <f t="shared" ca="1" si="0"/>
        <v>43283</v>
      </c>
      <c r="I8" s="34" t="str">
        <f t="shared" ca="1" si="1"/>
        <v>in time</v>
      </c>
      <c r="J8" s="35">
        <f ca="1">G8-H8</f>
        <v>835</v>
      </c>
      <c r="K8" s="56" t="s">
        <v>86</v>
      </c>
      <c r="L8" s="53" t="s">
        <v>93</v>
      </c>
      <c r="M8" s="53" t="s">
        <v>95</v>
      </c>
      <c r="N8" s="37" t="str">
        <f>IF(M8&gt;L8,"no","yes")</f>
        <v>no</v>
      </c>
      <c r="O8" s="33"/>
      <c r="P8" s="40">
        <f t="shared" ref="P8:P10" si="3">G8-O8</f>
        <v>44118</v>
      </c>
    </row>
    <row r="9" spans="1:16" ht="54.95" customHeight="1">
      <c r="A9" s="30"/>
      <c r="B9" s="195"/>
      <c r="C9" s="195"/>
      <c r="D9" s="195"/>
      <c r="E9" s="51" t="s">
        <v>50</v>
      </c>
      <c r="F9" s="254"/>
      <c r="G9" s="197">
        <v>44118</v>
      </c>
      <c r="H9" s="33">
        <f t="shared" ca="1" si="0"/>
        <v>43283</v>
      </c>
      <c r="I9" s="34" t="str">
        <f t="shared" ca="1" si="1"/>
        <v>in time</v>
      </c>
      <c r="J9" s="35">
        <f ca="1">G9-H9</f>
        <v>835</v>
      </c>
      <c r="K9" s="56" t="s">
        <v>86</v>
      </c>
      <c r="L9" s="53" t="s">
        <v>93</v>
      </c>
      <c r="M9" s="53" t="s">
        <v>95</v>
      </c>
      <c r="N9" s="37" t="str">
        <f>IF(M9&gt;L9,"no","yes")</f>
        <v>no</v>
      </c>
      <c r="O9" s="33"/>
      <c r="P9" s="40">
        <f t="shared" si="3"/>
        <v>44118</v>
      </c>
    </row>
    <row r="10" spans="1:16" ht="51.95" customHeight="1">
      <c r="B10" s="195"/>
      <c r="C10" s="195"/>
      <c r="D10" s="195"/>
      <c r="E10" s="195" t="s">
        <v>51</v>
      </c>
      <c r="F10" s="254"/>
      <c r="G10" s="197">
        <v>44118</v>
      </c>
      <c r="H10" s="33">
        <f t="shared" ca="1" si="0"/>
        <v>43283</v>
      </c>
      <c r="I10" s="34" t="str">
        <f t="shared" ca="1" si="1"/>
        <v>in time</v>
      </c>
      <c r="J10" s="35">
        <f ca="1">G10-H10</f>
        <v>835</v>
      </c>
      <c r="K10" s="56" t="s">
        <v>86</v>
      </c>
      <c r="L10" s="53" t="s">
        <v>93</v>
      </c>
      <c r="M10" s="53" t="s">
        <v>95</v>
      </c>
      <c r="N10" s="37" t="str">
        <f>IF(M10&gt;L10,"no","yes")</f>
        <v>no</v>
      </c>
      <c r="O10" s="33"/>
      <c r="P10" s="40">
        <f t="shared" si="3"/>
        <v>44118</v>
      </c>
    </row>
    <row r="11" spans="1:16" ht="58.5" customHeight="1">
      <c r="B11" s="195"/>
      <c r="C11" s="195"/>
      <c r="D11" s="195"/>
      <c r="E11" s="195" t="s">
        <v>52</v>
      </c>
      <c r="F11" s="255"/>
      <c r="G11" s="197">
        <v>44118</v>
      </c>
      <c r="H11" s="33">
        <f t="shared" ca="1" si="0"/>
        <v>43283</v>
      </c>
      <c r="I11" s="34" t="str">
        <f t="shared" ca="1" si="1"/>
        <v>in time</v>
      </c>
      <c r="J11" s="35">
        <f ca="1">G11-H11</f>
        <v>835</v>
      </c>
      <c r="K11" s="56" t="s">
        <v>87</v>
      </c>
      <c r="L11" s="170">
        <v>0</v>
      </c>
      <c r="M11" s="170">
        <v>18</v>
      </c>
      <c r="N11" s="37" t="str">
        <f>IF(M11&gt;L11,"no","yes")</f>
        <v>no</v>
      </c>
      <c r="O11" s="33"/>
      <c r="P11" s="40">
        <f t="shared" ref="P11" si="4">G11-O11</f>
        <v>44118</v>
      </c>
    </row>
    <row r="12" spans="1:16">
      <c r="B12" s="256" t="s">
        <v>262</v>
      </c>
      <c r="C12" s="257"/>
      <c r="D12" s="164"/>
      <c r="E12" s="164"/>
      <c r="F12" s="164"/>
      <c r="G12" s="165"/>
      <c r="H12" s="53"/>
      <c r="I12" s="53"/>
      <c r="J12" s="56"/>
      <c r="K12" s="56"/>
      <c r="L12" s="56"/>
      <c r="M12" s="56"/>
      <c r="N12" s="56"/>
      <c r="O12" s="84"/>
      <c r="P12" s="85"/>
    </row>
    <row r="13" spans="1:16" ht="59.25" customHeight="1">
      <c r="B13" s="245" t="s">
        <v>281</v>
      </c>
      <c r="C13" s="246"/>
      <c r="D13" s="154" t="s">
        <v>439</v>
      </c>
      <c r="E13" s="164"/>
      <c r="F13" s="164"/>
      <c r="G13" s="153">
        <v>44118</v>
      </c>
      <c r="H13" s="33">
        <f t="shared" ca="1" si="0"/>
        <v>43283</v>
      </c>
      <c r="I13" s="34" t="str">
        <f t="shared" ref="I13:I23" ca="1" si="5">IF(AND(N13="no",J13&lt;0),"overdue","in time")</f>
        <v>in time</v>
      </c>
      <c r="J13" s="35">
        <f t="shared" ref="J13:J23" ca="1" si="6">G13-H13</f>
        <v>835</v>
      </c>
      <c r="K13" s="36" t="s">
        <v>86</v>
      </c>
      <c r="L13" s="37" t="s">
        <v>93</v>
      </c>
      <c r="M13" s="37" t="s">
        <v>95</v>
      </c>
      <c r="N13" s="37" t="str">
        <f t="shared" ref="N13:N23" si="7">IF(M13&gt;L13,"no","yes")</f>
        <v>no</v>
      </c>
      <c r="O13" s="33"/>
      <c r="P13" s="40">
        <f t="shared" ref="P13:P24" si="8">G13-O13</f>
        <v>44118</v>
      </c>
    </row>
    <row r="14" spans="1:16" ht="57.75" customHeight="1">
      <c r="B14" s="245" t="s">
        <v>282</v>
      </c>
      <c r="C14" s="246"/>
      <c r="D14" s="154" t="s">
        <v>439</v>
      </c>
      <c r="E14" s="164"/>
      <c r="F14" s="164"/>
      <c r="G14" s="153">
        <v>44118</v>
      </c>
      <c r="H14" s="33">
        <f t="shared" ca="1" si="0"/>
        <v>43283</v>
      </c>
      <c r="I14" s="34" t="str">
        <f t="shared" ca="1" si="5"/>
        <v>in time</v>
      </c>
      <c r="J14" s="35">
        <f t="shared" ca="1" si="6"/>
        <v>835</v>
      </c>
      <c r="K14" s="36" t="s">
        <v>86</v>
      </c>
      <c r="L14" s="37" t="s">
        <v>93</v>
      </c>
      <c r="M14" s="37" t="s">
        <v>95</v>
      </c>
      <c r="N14" s="37" t="str">
        <f t="shared" si="7"/>
        <v>no</v>
      </c>
      <c r="O14" s="33"/>
      <c r="P14" s="40">
        <f t="shared" si="8"/>
        <v>44118</v>
      </c>
    </row>
    <row r="15" spans="1:16" ht="70.5" customHeight="1">
      <c r="B15" s="245" t="s">
        <v>283</v>
      </c>
      <c r="C15" s="246"/>
      <c r="D15" s="154" t="s">
        <v>440</v>
      </c>
      <c r="E15" s="164"/>
      <c r="F15" s="164"/>
      <c r="G15" s="153">
        <v>44118</v>
      </c>
      <c r="H15" s="33">
        <f t="shared" ca="1" si="0"/>
        <v>43283</v>
      </c>
      <c r="I15" s="34" t="str">
        <f t="shared" ca="1" si="5"/>
        <v>in time</v>
      </c>
      <c r="J15" s="35">
        <f t="shared" ca="1" si="6"/>
        <v>835</v>
      </c>
      <c r="K15" s="36" t="s">
        <v>86</v>
      </c>
      <c r="L15" s="37" t="s">
        <v>93</v>
      </c>
      <c r="M15" s="37" t="s">
        <v>95</v>
      </c>
      <c r="N15" s="37" t="str">
        <f t="shared" si="7"/>
        <v>no</v>
      </c>
      <c r="O15" s="33"/>
      <c r="P15" s="40">
        <f t="shared" si="8"/>
        <v>44118</v>
      </c>
    </row>
    <row r="16" spans="1:16" ht="69.75" customHeight="1">
      <c r="B16" s="245" t="s">
        <v>284</v>
      </c>
      <c r="C16" s="246"/>
      <c r="D16" s="154" t="s">
        <v>440</v>
      </c>
      <c r="E16" s="164"/>
      <c r="F16" s="164"/>
      <c r="G16" s="153">
        <v>44118</v>
      </c>
      <c r="H16" s="33">
        <f t="shared" ca="1" si="0"/>
        <v>43283</v>
      </c>
      <c r="I16" s="34" t="str">
        <f t="shared" ca="1" si="5"/>
        <v>in time</v>
      </c>
      <c r="J16" s="35">
        <f t="shared" ca="1" si="6"/>
        <v>835</v>
      </c>
      <c r="K16" s="36" t="s">
        <v>86</v>
      </c>
      <c r="L16" s="37" t="s">
        <v>93</v>
      </c>
      <c r="M16" s="37" t="s">
        <v>95</v>
      </c>
      <c r="N16" s="37" t="str">
        <f t="shared" si="7"/>
        <v>no</v>
      </c>
      <c r="O16" s="33"/>
      <c r="P16" s="40">
        <f t="shared" ref="P16" si="9">G16-O16</f>
        <v>44118</v>
      </c>
    </row>
    <row r="17" spans="2:16" ht="69.75" customHeight="1">
      <c r="B17" s="245" t="s">
        <v>397</v>
      </c>
      <c r="C17" s="246"/>
      <c r="D17" s="154" t="s">
        <v>440</v>
      </c>
      <c r="E17" s="164"/>
      <c r="F17" s="164"/>
      <c r="G17" s="153">
        <v>44118</v>
      </c>
      <c r="H17" s="33">
        <f t="shared" ca="1" si="0"/>
        <v>43283</v>
      </c>
      <c r="I17" s="34" t="str">
        <f t="shared" ref="I17" ca="1" si="10">IF(AND(N17="no",J17&lt;0),"overdue","in time")</f>
        <v>in time</v>
      </c>
      <c r="J17" s="35">
        <f t="shared" ref="J17" ca="1" si="11">G17-H17</f>
        <v>835</v>
      </c>
      <c r="K17" s="36" t="s">
        <v>86</v>
      </c>
      <c r="L17" s="37" t="s">
        <v>93</v>
      </c>
      <c r="M17" s="37" t="s">
        <v>95</v>
      </c>
      <c r="N17" s="37" t="str">
        <f t="shared" ref="N17" si="12">IF(M17&gt;L17,"no","yes")</f>
        <v>no</v>
      </c>
      <c r="O17" s="33"/>
      <c r="P17" s="40">
        <f t="shared" si="8"/>
        <v>44118</v>
      </c>
    </row>
    <row r="18" spans="2:16" ht="69.75" customHeight="1">
      <c r="B18" s="245" t="s">
        <v>398</v>
      </c>
      <c r="C18" s="246"/>
      <c r="D18" s="154" t="s">
        <v>440</v>
      </c>
      <c r="E18" s="164"/>
      <c r="F18" s="164"/>
      <c r="G18" s="153">
        <v>44118</v>
      </c>
      <c r="H18" s="33">
        <f t="shared" ca="1" si="0"/>
        <v>43283</v>
      </c>
      <c r="I18" s="34" t="str">
        <f t="shared" ca="1" si="5"/>
        <v>in time</v>
      </c>
      <c r="J18" s="35">
        <f t="shared" ca="1" si="6"/>
        <v>835</v>
      </c>
      <c r="K18" s="36" t="s">
        <v>86</v>
      </c>
      <c r="L18" s="37" t="s">
        <v>93</v>
      </c>
      <c r="M18" s="37" t="s">
        <v>95</v>
      </c>
      <c r="N18" s="37" t="str">
        <f t="shared" si="7"/>
        <v>no</v>
      </c>
      <c r="O18" s="33"/>
      <c r="P18" s="40">
        <f t="shared" si="8"/>
        <v>44118</v>
      </c>
    </row>
    <row r="19" spans="2:16" ht="66" customHeight="1">
      <c r="B19" s="245" t="s">
        <v>399</v>
      </c>
      <c r="C19" s="246"/>
      <c r="D19" s="154" t="s">
        <v>440</v>
      </c>
      <c r="E19" s="164"/>
      <c r="F19" s="164"/>
      <c r="G19" s="153">
        <v>44118</v>
      </c>
      <c r="H19" s="33">
        <f t="shared" ca="1" si="0"/>
        <v>43283</v>
      </c>
      <c r="I19" s="34" t="str">
        <f t="shared" ref="I19" ca="1" si="13">IF(AND(N19="no",J19&lt;0),"overdue","in time")</f>
        <v>in time</v>
      </c>
      <c r="J19" s="35">
        <f t="shared" ref="J19" ca="1" si="14">G19-H19</f>
        <v>835</v>
      </c>
      <c r="K19" s="36" t="s">
        <v>86</v>
      </c>
      <c r="L19" s="37" t="s">
        <v>93</v>
      </c>
      <c r="M19" s="37" t="s">
        <v>95</v>
      </c>
      <c r="N19" s="37" t="str">
        <f t="shared" ref="N19" si="15">IF(M19&gt;L19,"no","yes")</f>
        <v>no</v>
      </c>
      <c r="O19" s="33"/>
      <c r="P19" s="40">
        <f t="shared" si="8"/>
        <v>44118</v>
      </c>
    </row>
    <row r="20" spans="2:16" ht="66.75" customHeight="1">
      <c r="B20" s="245" t="s">
        <v>400</v>
      </c>
      <c r="C20" s="246"/>
      <c r="D20" s="154" t="s">
        <v>440</v>
      </c>
      <c r="E20" s="164"/>
      <c r="F20" s="164"/>
      <c r="G20" s="153">
        <v>44118</v>
      </c>
      <c r="H20" s="33">
        <f t="shared" ca="1" si="0"/>
        <v>43283</v>
      </c>
      <c r="I20" s="34" t="str">
        <f t="shared" ca="1" si="5"/>
        <v>in time</v>
      </c>
      <c r="J20" s="35">
        <f t="shared" ca="1" si="6"/>
        <v>835</v>
      </c>
      <c r="K20" s="36" t="s">
        <v>86</v>
      </c>
      <c r="L20" s="37" t="s">
        <v>93</v>
      </c>
      <c r="M20" s="37" t="s">
        <v>95</v>
      </c>
      <c r="N20" s="37" t="str">
        <f t="shared" si="7"/>
        <v>no</v>
      </c>
      <c r="O20" s="33"/>
      <c r="P20" s="40">
        <f t="shared" si="8"/>
        <v>44118</v>
      </c>
    </row>
    <row r="21" spans="2:16" ht="66" customHeight="1">
      <c r="B21" s="245" t="s">
        <v>401</v>
      </c>
      <c r="C21" s="246"/>
      <c r="D21" s="154" t="s">
        <v>440</v>
      </c>
      <c r="E21" s="164"/>
      <c r="F21" s="164"/>
      <c r="G21" s="153">
        <v>44118</v>
      </c>
      <c r="H21" s="33">
        <f t="shared" ca="1" si="0"/>
        <v>43283</v>
      </c>
      <c r="I21" s="34" t="str">
        <f t="shared" ref="I21:I22" ca="1" si="16">IF(AND(N21="no",J21&lt;0),"overdue","in time")</f>
        <v>in time</v>
      </c>
      <c r="J21" s="35">
        <f t="shared" ref="J21:J22" ca="1" si="17">G21-H21</f>
        <v>835</v>
      </c>
      <c r="K21" s="36" t="s">
        <v>86</v>
      </c>
      <c r="L21" s="37" t="s">
        <v>93</v>
      </c>
      <c r="M21" s="37" t="s">
        <v>95</v>
      </c>
      <c r="N21" s="37" t="str">
        <f t="shared" ref="N21:N22" si="18">IF(M21&gt;L21,"no","yes")</f>
        <v>no</v>
      </c>
      <c r="O21" s="33"/>
      <c r="P21" s="40">
        <f t="shared" si="8"/>
        <v>44118</v>
      </c>
    </row>
    <row r="22" spans="2:16" ht="66.75" customHeight="1">
      <c r="B22" s="245" t="s">
        <v>402</v>
      </c>
      <c r="C22" s="246"/>
      <c r="D22" s="154" t="s">
        <v>440</v>
      </c>
      <c r="E22" s="164"/>
      <c r="F22" s="164"/>
      <c r="G22" s="153">
        <v>44118</v>
      </c>
      <c r="H22" s="33">
        <f t="shared" ca="1" si="0"/>
        <v>43283</v>
      </c>
      <c r="I22" s="34" t="str">
        <f t="shared" ca="1" si="16"/>
        <v>in time</v>
      </c>
      <c r="J22" s="35">
        <f t="shared" ca="1" si="17"/>
        <v>835</v>
      </c>
      <c r="K22" s="36" t="s">
        <v>86</v>
      </c>
      <c r="L22" s="37" t="s">
        <v>93</v>
      </c>
      <c r="M22" s="37" t="s">
        <v>95</v>
      </c>
      <c r="N22" s="37" t="str">
        <f t="shared" si="18"/>
        <v>no</v>
      </c>
      <c r="O22" s="33"/>
      <c r="P22" s="40">
        <f t="shared" si="8"/>
        <v>44118</v>
      </c>
    </row>
    <row r="23" spans="2:16" ht="63.75" customHeight="1">
      <c r="B23" s="245" t="s">
        <v>403</v>
      </c>
      <c r="C23" s="246"/>
      <c r="D23" s="154" t="s">
        <v>440</v>
      </c>
      <c r="E23" s="164"/>
      <c r="F23" s="164"/>
      <c r="G23" s="153">
        <v>44118</v>
      </c>
      <c r="H23" s="33">
        <f t="shared" ca="1" si="0"/>
        <v>43283</v>
      </c>
      <c r="I23" s="34" t="str">
        <f t="shared" ca="1" si="5"/>
        <v>in time</v>
      </c>
      <c r="J23" s="35">
        <f t="shared" ca="1" si="6"/>
        <v>835</v>
      </c>
      <c r="K23" s="36" t="s">
        <v>86</v>
      </c>
      <c r="L23" s="37" t="s">
        <v>93</v>
      </c>
      <c r="M23" s="37" t="s">
        <v>95</v>
      </c>
      <c r="N23" s="37" t="str">
        <f t="shared" si="7"/>
        <v>no</v>
      </c>
      <c r="O23" s="33"/>
      <c r="P23" s="40">
        <f t="shared" si="8"/>
        <v>44118</v>
      </c>
    </row>
    <row r="24" spans="2:16" ht="54.75" customHeight="1">
      <c r="B24" s="251" t="s">
        <v>275</v>
      </c>
      <c r="C24" s="252"/>
      <c r="D24" s="154" t="s">
        <v>415</v>
      </c>
      <c r="E24" s="166"/>
      <c r="F24" s="167"/>
      <c r="G24" s="153">
        <v>43465</v>
      </c>
      <c r="H24" s="33">
        <f t="shared" ca="1" si="0"/>
        <v>43283</v>
      </c>
      <c r="I24" s="34" t="str">
        <f t="shared" ref="I24" ca="1" si="19">IF(AND(N24="no",J24&lt;0),"overdue","in time")</f>
        <v>in time</v>
      </c>
      <c r="J24" s="35">
        <f t="shared" ref="J24" ca="1" si="20">G24-H24</f>
        <v>182</v>
      </c>
      <c r="K24" s="36" t="s">
        <v>86</v>
      </c>
      <c r="L24" s="37" t="s">
        <v>93</v>
      </c>
      <c r="M24" s="37" t="s">
        <v>95</v>
      </c>
      <c r="N24" s="37" t="str">
        <f t="shared" ref="N24" si="21">IF(M24&gt;L24,"no","yes")</f>
        <v>no</v>
      </c>
      <c r="O24" s="33"/>
      <c r="P24" s="40">
        <f t="shared" si="8"/>
        <v>43465</v>
      </c>
    </row>
    <row r="25" spans="2:16">
      <c r="B25" s="247" t="s">
        <v>263</v>
      </c>
      <c r="C25" s="248"/>
      <c r="D25" s="164"/>
      <c r="E25" s="164"/>
      <c r="F25" s="164"/>
      <c r="G25" s="165"/>
      <c r="H25" s="53"/>
      <c r="I25" s="53"/>
      <c r="J25" s="56"/>
      <c r="K25" s="56"/>
      <c r="L25" s="56"/>
      <c r="M25" s="56"/>
      <c r="N25" s="56"/>
      <c r="O25" s="84"/>
      <c r="P25" s="85"/>
    </row>
    <row r="26" spans="2:16" ht="85.5" customHeight="1">
      <c r="B26" s="251" t="s">
        <v>477</v>
      </c>
      <c r="C26" s="252"/>
      <c r="D26" s="166" t="s">
        <v>441</v>
      </c>
      <c r="E26" s="166"/>
      <c r="F26" s="167"/>
      <c r="G26" s="153">
        <v>43131</v>
      </c>
      <c r="H26" s="33">
        <f t="shared" ca="1" si="0"/>
        <v>43283</v>
      </c>
      <c r="I26" s="34" t="str">
        <f t="shared" ref="I26:I27" ca="1" si="22">IF(AND(N26="no",J26&lt;0),"overdue","in time")</f>
        <v>in time</v>
      </c>
      <c r="J26" s="35">
        <f t="shared" ref="J26:J27" ca="1" si="23">G26-H26</f>
        <v>-152</v>
      </c>
      <c r="K26" s="36" t="s">
        <v>86</v>
      </c>
      <c r="L26" s="37" t="s">
        <v>95</v>
      </c>
      <c r="M26" s="37" t="s">
        <v>95</v>
      </c>
      <c r="N26" s="37" t="str">
        <f t="shared" ref="N26:N27" si="24">IF(M26&gt;L26,"no","yes")</f>
        <v>yes</v>
      </c>
      <c r="O26" s="33">
        <v>43175</v>
      </c>
      <c r="P26" s="40">
        <f>G26-O26</f>
        <v>-44</v>
      </c>
    </row>
    <row r="27" spans="2:16" ht="63" customHeight="1">
      <c r="B27" s="245" t="s">
        <v>478</v>
      </c>
      <c r="C27" s="246"/>
      <c r="D27" s="154" t="s">
        <v>270</v>
      </c>
      <c r="E27" s="164"/>
      <c r="F27" s="164"/>
      <c r="G27" s="153">
        <v>43159</v>
      </c>
      <c r="H27" s="33">
        <f t="shared" ca="1" si="0"/>
        <v>43283</v>
      </c>
      <c r="I27" s="34" t="str">
        <f t="shared" ca="1" si="22"/>
        <v>overdue</v>
      </c>
      <c r="J27" s="35">
        <f t="shared" ca="1" si="23"/>
        <v>-124</v>
      </c>
      <c r="K27" s="36" t="s">
        <v>86</v>
      </c>
      <c r="L27" s="37" t="s">
        <v>93</v>
      </c>
      <c r="M27" s="37" t="s">
        <v>95</v>
      </c>
      <c r="N27" s="37" t="str">
        <f t="shared" si="24"/>
        <v>no</v>
      </c>
      <c r="O27" s="33"/>
      <c r="P27" s="40">
        <f>G27-O27</f>
        <v>43159</v>
      </c>
    </row>
    <row r="28" spans="2:16" s="90" customFormat="1">
      <c r="B28" s="247" t="s">
        <v>272</v>
      </c>
      <c r="C28" s="248"/>
      <c r="D28" s="168"/>
      <c r="E28" s="168"/>
      <c r="F28" s="168"/>
      <c r="G28" s="165"/>
      <c r="H28" s="53"/>
      <c r="I28" s="53"/>
      <c r="J28" s="56"/>
      <c r="K28" s="56"/>
      <c r="L28" s="56"/>
      <c r="M28" s="56"/>
      <c r="N28" s="56"/>
      <c r="O28" s="84"/>
      <c r="P28" s="85"/>
    </row>
    <row r="29" spans="2:16" s="90" customFormat="1" ht="48" customHeight="1">
      <c r="B29" s="245" t="s">
        <v>276</v>
      </c>
      <c r="C29" s="246"/>
      <c r="D29" s="154" t="s">
        <v>442</v>
      </c>
      <c r="E29" s="168"/>
      <c r="F29" s="168"/>
      <c r="G29" s="153">
        <v>43465</v>
      </c>
      <c r="H29" s="33">
        <f t="shared" ca="1" si="0"/>
        <v>43283</v>
      </c>
      <c r="I29" s="34" t="str">
        <f t="shared" ref="I29:I30" ca="1" si="25">IF(AND(N29="no",J29&lt;0),"overdue","in time")</f>
        <v>in time</v>
      </c>
      <c r="J29" s="35">
        <f t="shared" ref="J29:J30" ca="1" si="26">G29-H29</f>
        <v>182</v>
      </c>
      <c r="K29" s="36" t="s">
        <v>86</v>
      </c>
      <c r="L29" s="37" t="s">
        <v>93</v>
      </c>
      <c r="M29" s="37" t="s">
        <v>95</v>
      </c>
      <c r="N29" s="37" t="str">
        <f t="shared" ref="N29:N30" si="27">IF(M29&gt;L29,"no","yes")</f>
        <v>no</v>
      </c>
      <c r="O29" s="33"/>
      <c r="P29" s="40">
        <f t="shared" ref="P29:P30" si="28">G29-O29</f>
        <v>43465</v>
      </c>
    </row>
    <row r="30" spans="2:16" s="90" customFormat="1">
      <c r="B30" s="245" t="s">
        <v>278</v>
      </c>
      <c r="C30" s="246"/>
      <c r="D30" s="168"/>
      <c r="E30" s="168"/>
      <c r="F30" s="168"/>
      <c r="G30" s="153">
        <v>43465</v>
      </c>
      <c r="H30" s="33">
        <f t="shared" ca="1" si="0"/>
        <v>43283</v>
      </c>
      <c r="I30" s="34" t="str">
        <f t="shared" ca="1" si="25"/>
        <v>in time</v>
      </c>
      <c r="J30" s="35">
        <f t="shared" ca="1" si="26"/>
        <v>182</v>
      </c>
      <c r="K30" s="36" t="s">
        <v>86</v>
      </c>
      <c r="L30" s="37" t="s">
        <v>93</v>
      </c>
      <c r="M30" s="37" t="s">
        <v>95</v>
      </c>
      <c r="N30" s="37" t="str">
        <f t="shared" si="27"/>
        <v>no</v>
      </c>
      <c r="O30" s="33"/>
      <c r="P30" s="40">
        <f t="shared" si="28"/>
        <v>43465</v>
      </c>
    </row>
    <row r="31" spans="2:16" s="90" customFormat="1">
      <c r="B31" s="247" t="s">
        <v>273</v>
      </c>
      <c r="C31" s="248"/>
      <c r="D31" s="168"/>
      <c r="E31" s="168"/>
      <c r="F31" s="168"/>
      <c r="G31" s="165"/>
      <c r="H31" s="53"/>
      <c r="I31" s="53"/>
      <c r="J31" s="56"/>
      <c r="K31" s="56"/>
      <c r="L31" s="56"/>
      <c r="M31" s="56"/>
      <c r="N31" s="56"/>
      <c r="O31" s="84"/>
      <c r="P31" s="85"/>
    </row>
    <row r="32" spans="2:16" s="90" customFormat="1" ht="53.25" customHeight="1">
      <c r="B32" s="245" t="s">
        <v>277</v>
      </c>
      <c r="C32" s="246"/>
      <c r="D32" s="154" t="s">
        <v>443</v>
      </c>
      <c r="E32" s="168"/>
      <c r="F32" s="168"/>
      <c r="G32" s="153">
        <v>43465</v>
      </c>
      <c r="H32" s="33">
        <f t="shared" ca="1" si="0"/>
        <v>43283</v>
      </c>
      <c r="I32" s="34" t="str">
        <f t="shared" ref="I32:I33" ca="1" si="29">IF(AND(N32="no",J32&lt;0),"overdue","in time")</f>
        <v>in time</v>
      </c>
      <c r="J32" s="35">
        <f t="shared" ref="J32:J33" ca="1" si="30">G32-H32</f>
        <v>182</v>
      </c>
      <c r="K32" s="36" t="s">
        <v>86</v>
      </c>
      <c r="L32" s="37" t="s">
        <v>93</v>
      </c>
      <c r="M32" s="37" t="s">
        <v>95</v>
      </c>
      <c r="N32" s="37" t="str">
        <f t="shared" ref="N32:N33" si="31">IF(M32&gt;L32,"no","yes")</f>
        <v>no</v>
      </c>
      <c r="O32" s="33"/>
      <c r="P32" s="40">
        <f t="shared" ref="P32:P33" si="32">G32-O32</f>
        <v>43465</v>
      </c>
    </row>
    <row r="33" spans="1:16" s="90" customFormat="1" ht="19.5" customHeight="1">
      <c r="B33" s="245" t="s">
        <v>278</v>
      </c>
      <c r="C33" s="246"/>
      <c r="D33" s="168"/>
      <c r="E33" s="168"/>
      <c r="F33" s="168"/>
      <c r="G33" s="153">
        <v>43465</v>
      </c>
      <c r="H33" s="33">
        <f t="shared" ca="1" si="0"/>
        <v>43283</v>
      </c>
      <c r="I33" s="34" t="str">
        <f t="shared" ca="1" si="29"/>
        <v>in time</v>
      </c>
      <c r="J33" s="35">
        <f t="shared" ca="1" si="30"/>
        <v>182</v>
      </c>
      <c r="K33" s="36" t="s">
        <v>86</v>
      </c>
      <c r="L33" s="37" t="s">
        <v>93</v>
      </c>
      <c r="M33" s="37" t="s">
        <v>95</v>
      </c>
      <c r="N33" s="37" t="str">
        <f t="shared" si="31"/>
        <v>no</v>
      </c>
      <c r="O33" s="33"/>
      <c r="P33" s="40">
        <f t="shared" si="32"/>
        <v>43465</v>
      </c>
    </row>
    <row r="34" spans="1:16" s="90" customFormat="1">
      <c r="B34" s="247" t="s">
        <v>274</v>
      </c>
      <c r="C34" s="248"/>
      <c r="D34" s="168"/>
      <c r="E34" s="168"/>
      <c r="F34" s="168"/>
      <c r="G34" s="165"/>
      <c r="H34" s="53"/>
      <c r="I34" s="53"/>
      <c r="J34" s="56"/>
      <c r="K34" s="56"/>
      <c r="L34" s="56"/>
      <c r="M34" s="56"/>
      <c r="N34" s="56"/>
      <c r="O34" s="84"/>
      <c r="P34" s="85"/>
    </row>
    <row r="35" spans="1:16" s="90" customFormat="1" ht="50.25" customHeight="1">
      <c r="B35" s="245" t="s">
        <v>280</v>
      </c>
      <c r="C35" s="246"/>
      <c r="D35" s="154" t="s">
        <v>444</v>
      </c>
      <c r="E35" s="168"/>
      <c r="F35" s="168"/>
      <c r="G35" s="153">
        <v>43465</v>
      </c>
      <c r="H35" s="87">
        <f t="shared" ca="1" si="0"/>
        <v>43283</v>
      </c>
      <c r="I35" s="88" t="str">
        <f t="shared" ref="I35:I36" ca="1" si="33">IF(AND(N35="no",J35&lt;0),"overdue","in time")</f>
        <v>in time</v>
      </c>
      <c r="J35" s="89">
        <f t="shared" ref="J35:J36" ca="1" si="34">G35-H35</f>
        <v>182</v>
      </c>
      <c r="K35" s="56" t="s">
        <v>86</v>
      </c>
      <c r="L35" s="53" t="s">
        <v>93</v>
      </c>
      <c r="M35" s="53" t="s">
        <v>95</v>
      </c>
      <c r="N35" s="53" t="str">
        <f t="shared" ref="N35:N36" si="35">IF(M35&gt;L35,"no","yes")</f>
        <v>no</v>
      </c>
      <c r="O35" s="87"/>
      <c r="P35" s="85">
        <f t="shared" ref="P35:P36" si="36">G35-O35</f>
        <v>43465</v>
      </c>
    </row>
    <row r="36" spans="1:16" s="90" customFormat="1" ht="48" customHeight="1">
      <c r="B36" s="245" t="s">
        <v>279</v>
      </c>
      <c r="C36" s="246"/>
      <c r="D36" s="154" t="s">
        <v>444</v>
      </c>
      <c r="E36" s="168"/>
      <c r="F36" s="168"/>
      <c r="G36" s="153">
        <v>43465</v>
      </c>
      <c r="H36" s="87">
        <f t="shared" ca="1" si="0"/>
        <v>43283</v>
      </c>
      <c r="I36" s="88" t="str">
        <f t="shared" ca="1" si="33"/>
        <v>in time</v>
      </c>
      <c r="J36" s="89">
        <f t="shared" ca="1" si="34"/>
        <v>182</v>
      </c>
      <c r="K36" s="56" t="s">
        <v>86</v>
      </c>
      <c r="L36" s="53" t="s">
        <v>93</v>
      </c>
      <c r="M36" s="53" t="s">
        <v>95</v>
      </c>
      <c r="N36" s="53" t="str">
        <f t="shared" si="35"/>
        <v>no</v>
      </c>
      <c r="O36" s="87"/>
      <c r="P36" s="85">
        <f t="shared" si="36"/>
        <v>43465</v>
      </c>
    </row>
    <row r="37" spans="1:16" s="163" customFormat="1" ht="72.75" customHeight="1">
      <c r="A37" s="144"/>
      <c r="B37" s="258" t="s">
        <v>32</v>
      </c>
      <c r="C37" s="259"/>
      <c r="D37" s="158"/>
      <c r="E37" s="159"/>
      <c r="F37" s="169"/>
      <c r="G37" s="157">
        <v>44118</v>
      </c>
      <c r="H37" s="157">
        <f ca="1">TODAY()</f>
        <v>43283</v>
      </c>
      <c r="I37" s="88" t="str">
        <f ca="1">IF(AND(N37="no",J37&lt;0),"overdue","in time")</f>
        <v>in time</v>
      </c>
      <c r="J37" s="160">
        <f ca="1">G37-H37</f>
        <v>835</v>
      </c>
      <c r="K37" s="161" t="s">
        <v>86</v>
      </c>
      <c r="L37" s="88" t="s">
        <v>93</v>
      </c>
      <c r="M37" s="88" t="s">
        <v>95</v>
      </c>
      <c r="N37" s="88" t="str">
        <f>IF(M37&gt;L37,"no","yes")</f>
        <v>no</v>
      </c>
      <c r="O37" s="157"/>
      <c r="P37" s="162">
        <f>G37-O37</f>
        <v>44118</v>
      </c>
    </row>
    <row r="38" spans="1:16" ht="21">
      <c r="B38" s="249" t="s">
        <v>0</v>
      </c>
      <c r="C38" s="250"/>
      <c r="D38" s="78"/>
      <c r="E38" s="78"/>
      <c r="F38" s="78"/>
      <c r="G38" s="37"/>
      <c r="H38" s="37"/>
      <c r="I38" s="37"/>
      <c r="J38" s="36"/>
      <c r="K38" s="36"/>
      <c r="L38" s="36"/>
      <c r="M38" s="36"/>
      <c r="N38" s="36"/>
      <c r="O38" s="48"/>
      <c r="P38" s="40"/>
    </row>
    <row r="39" spans="1:16" ht="30.75" customHeight="1">
      <c r="B39" s="243" t="s">
        <v>217</v>
      </c>
      <c r="C39" s="244"/>
      <c r="D39" s="66" t="s">
        <v>175</v>
      </c>
      <c r="E39" s="65"/>
      <c r="F39" s="70"/>
      <c r="G39" s="141">
        <v>43131</v>
      </c>
      <c r="H39" s="33">
        <f t="shared" ca="1" si="0"/>
        <v>43283</v>
      </c>
      <c r="I39" s="34" t="str">
        <f t="shared" ref="I39" ca="1" si="37">IF(AND(N39="no",J39&lt;0),"overdue","in time")</f>
        <v>in time</v>
      </c>
      <c r="J39" s="35">
        <f t="shared" ref="J39:J42" ca="1" si="38">G39-H39</f>
        <v>-152</v>
      </c>
      <c r="K39" s="36" t="s">
        <v>86</v>
      </c>
      <c r="L39" s="37" t="s">
        <v>95</v>
      </c>
      <c r="M39" s="37" t="s">
        <v>95</v>
      </c>
      <c r="N39" s="37" t="str">
        <f t="shared" ref="N39:N42" si="39">IF(M39&gt;L39,"no","yes")</f>
        <v>yes</v>
      </c>
      <c r="O39" s="33">
        <v>43175</v>
      </c>
      <c r="P39" s="40">
        <f>G39-O39</f>
        <v>-44</v>
      </c>
    </row>
    <row r="40" spans="1:16" ht="58.5" customHeight="1">
      <c r="B40" s="244" t="s">
        <v>103</v>
      </c>
      <c r="C40" s="244"/>
      <c r="D40" s="66" t="s">
        <v>238</v>
      </c>
      <c r="E40" s="65"/>
      <c r="F40" s="45"/>
      <c r="G40" s="46">
        <v>43465</v>
      </c>
      <c r="H40" s="33">
        <f t="shared" ca="1" si="0"/>
        <v>43283</v>
      </c>
      <c r="I40" s="34" t="str">
        <f t="shared" ref="I40" ca="1" si="40">IF(AND(N40="no",J40&lt;0),"overdue","in time")</f>
        <v>in time</v>
      </c>
      <c r="J40" s="35">
        <f t="shared" ca="1" si="38"/>
        <v>182</v>
      </c>
      <c r="K40" s="36" t="s">
        <v>86</v>
      </c>
      <c r="L40" s="37" t="s">
        <v>93</v>
      </c>
      <c r="M40" s="37" t="s">
        <v>95</v>
      </c>
      <c r="N40" s="37" t="str">
        <f t="shared" si="39"/>
        <v>no</v>
      </c>
      <c r="O40" s="33"/>
      <c r="P40" s="40">
        <f t="shared" ref="P40" si="41">G40-O40</f>
        <v>43465</v>
      </c>
    </row>
    <row r="41" spans="1:16" ht="68.099999999999994" customHeight="1">
      <c r="B41" s="244" t="s">
        <v>104</v>
      </c>
      <c r="C41" s="244"/>
      <c r="D41" s="66" t="s">
        <v>239</v>
      </c>
      <c r="E41" s="66"/>
      <c r="F41" s="45"/>
      <c r="G41" s="46">
        <v>43982</v>
      </c>
      <c r="H41" s="33">
        <f t="shared" ca="1" si="0"/>
        <v>43283</v>
      </c>
      <c r="I41" s="34" t="str">
        <f t="shared" ref="I41" ca="1" si="42">IF(AND(N41="no",J41&lt;0),"overdue","in time")</f>
        <v>in time</v>
      </c>
      <c r="J41" s="35">
        <f t="shared" ca="1" si="38"/>
        <v>699</v>
      </c>
      <c r="K41" s="36" t="s">
        <v>86</v>
      </c>
      <c r="L41" s="37" t="s">
        <v>93</v>
      </c>
      <c r="M41" s="37" t="s">
        <v>95</v>
      </c>
      <c r="N41" s="37" t="str">
        <f t="shared" si="39"/>
        <v>no</v>
      </c>
      <c r="O41" s="33"/>
      <c r="P41" s="40">
        <f t="shared" ref="P41" si="43">G41-O41</f>
        <v>43982</v>
      </c>
    </row>
    <row r="42" spans="1:16" ht="60" customHeight="1">
      <c r="B42" s="244" t="s">
        <v>105</v>
      </c>
      <c r="C42" s="244"/>
      <c r="D42" s="66" t="s">
        <v>240</v>
      </c>
      <c r="E42" s="66"/>
      <c r="F42" s="45"/>
      <c r="G42" s="46">
        <v>44012</v>
      </c>
      <c r="H42" s="33">
        <f t="shared" ca="1" si="0"/>
        <v>43283</v>
      </c>
      <c r="I42" s="34" t="str">
        <f t="shared" ref="I42" ca="1" si="44">IF(AND(N42="no",J42&lt;0),"overdue","in time")</f>
        <v>in time</v>
      </c>
      <c r="J42" s="35">
        <f t="shared" ca="1" si="38"/>
        <v>729</v>
      </c>
      <c r="K42" s="36" t="s">
        <v>86</v>
      </c>
      <c r="L42" s="37" t="s">
        <v>93</v>
      </c>
      <c r="M42" s="37" t="s">
        <v>95</v>
      </c>
      <c r="N42" s="37" t="str">
        <f t="shared" si="39"/>
        <v>no</v>
      </c>
      <c r="O42" s="33"/>
      <c r="P42" s="40">
        <f t="shared" ref="P42" si="45">G42-O42</f>
        <v>44012</v>
      </c>
    </row>
  </sheetData>
  <mergeCells count="34">
    <mergeCell ref="B40:C40"/>
    <mergeCell ref="B41:C41"/>
    <mergeCell ref="B42:C42"/>
    <mergeCell ref="F7:F11"/>
    <mergeCell ref="B33:C33"/>
    <mergeCell ref="B12:C12"/>
    <mergeCell ref="B28:C28"/>
    <mergeCell ref="B27:C27"/>
    <mergeCell ref="B25:C25"/>
    <mergeCell ref="B26:C26"/>
    <mergeCell ref="B14:C14"/>
    <mergeCell ref="B15:C15"/>
    <mergeCell ref="B36:C36"/>
    <mergeCell ref="B21:C21"/>
    <mergeCell ref="B37:C37"/>
    <mergeCell ref="B18:C18"/>
    <mergeCell ref="B17:C17"/>
    <mergeCell ref="B22:C22"/>
    <mergeCell ref="B1:F1"/>
    <mergeCell ref="B5:C5"/>
    <mergeCell ref="B38:C38"/>
    <mergeCell ref="B30:C30"/>
    <mergeCell ref="B29:C29"/>
    <mergeCell ref="B16:C16"/>
    <mergeCell ref="B13:C13"/>
    <mergeCell ref="B24:C24"/>
    <mergeCell ref="B23:C23"/>
    <mergeCell ref="B20:C20"/>
    <mergeCell ref="B19:C19"/>
    <mergeCell ref="B39:C39"/>
    <mergeCell ref="B35:C35"/>
    <mergeCell ref="B34:C34"/>
    <mergeCell ref="B32:C32"/>
    <mergeCell ref="B31:C31"/>
  </mergeCells>
  <conditionalFormatting sqref="N9">
    <cfRule type="cellIs" dxfId="1656" priority="535" operator="equal">
      <formula>$I$2</formula>
    </cfRule>
    <cfRule type="cellIs" dxfId="1655" priority="536" operator="equal">
      <formula>$I$3</formula>
    </cfRule>
  </conditionalFormatting>
  <conditionalFormatting sqref="H7:H9">
    <cfRule type="cellIs" dxfId="1654" priority="556" operator="greaterThan">
      <formula>G7</formula>
    </cfRule>
    <cfRule type="cellIs" dxfId="1653" priority="557" operator="lessThan">
      <formula>G7</formula>
    </cfRule>
    <cfRule type="cellIs" dxfId="1652" priority="558" operator="equal">
      <formula>G7</formula>
    </cfRule>
  </conditionalFormatting>
  <conditionalFormatting sqref="J6:J9">
    <cfRule type="colorScale" priority="555">
      <colorScale>
        <cfvo type="min"/>
        <cfvo type="percentile" val="50"/>
        <cfvo type="max"/>
        <color rgb="FFF8696B"/>
        <color rgb="FFFFEB84"/>
        <color rgb="FF63BE7B"/>
      </colorScale>
    </cfRule>
  </conditionalFormatting>
  <conditionalFormatting sqref="N6">
    <cfRule type="cellIs" dxfId="1651" priority="549" operator="equal">
      <formula>$I$2</formula>
    </cfRule>
    <cfRule type="cellIs" dxfId="1650" priority="550" operator="equal">
      <formula>$I$3</formula>
    </cfRule>
  </conditionalFormatting>
  <conditionalFormatting sqref="N8">
    <cfRule type="cellIs" dxfId="1649" priority="539" operator="equal">
      <formula>$I$2</formula>
    </cfRule>
  </conditionalFormatting>
  <conditionalFormatting sqref="N7">
    <cfRule type="cellIs" dxfId="1648" priority="537" operator="equal">
      <formula>$I$2</formula>
    </cfRule>
    <cfRule type="cellIs" dxfId="1647" priority="538" operator="equal">
      <formula>$I$3</formula>
    </cfRule>
  </conditionalFormatting>
  <conditionalFormatting sqref="N10">
    <cfRule type="cellIs" dxfId="1646" priority="529" operator="equal">
      <formula>$I$2</formula>
    </cfRule>
    <cfRule type="cellIs" dxfId="1645" priority="530" operator="equal">
      <formula>$I$3</formula>
    </cfRule>
  </conditionalFormatting>
  <conditionalFormatting sqref="N11">
    <cfRule type="cellIs" dxfId="1644" priority="527" operator="equal">
      <formula>$I$2</formula>
    </cfRule>
    <cfRule type="cellIs" dxfId="1643" priority="528" operator="equal">
      <formula>$I$3</formula>
    </cfRule>
  </conditionalFormatting>
  <conditionalFormatting sqref="N23">
    <cfRule type="cellIs" dxfId="1642" priority="225" operator="equal">
      <formula>$I$2</formula>
    </cfRule>
    <cfRule type="cellIs" dxfId="1641" priority="226" operator="equal">
      <formula>$I$3</formula>
    </cfRule>
  </conditionalFormatting>
  <conditionalFormatting sqref="H10">
    <cfRule type="cellIs" dxfId="1640" priority="522" operator="greaterThan">
      <formula>G10</formula>
    </cfRule>
    <cfRule type="cellIs" dxfId="1639" priority="523" operator="lessThan">
      <formula>G10</formula>
    </cfRule>
    <cfRule type="cellIs" dxfId="1638" priority="524" operator="equal">
      <formula>G10</formula>
    </cfRule>
  </conditionalFormatting>
  <conditionalFormatting sqref="J10">
    <cfRule type="colorScale" priority="521">
      <colorScale>
        <cfvo type="min"/>
        <cfvo type="percentile" val="50"/>
        <cfvo type="max"/>
        <color rgb="FFF8696B"/>
        <color rgb="FFFFEB84"/>
        <color rgb="FF63BE7B"/>
      </colorScale>
    </cfRule>
  </conditionalFormatting>
  <conditionalFormatting sqref="H11">
    <cfRule type="cellIs" dxfId="1637" priority="512" operator="greaterThan">
      <formula>G11</formula>
    </cfRule>
    <cfRule type="cellIs" dxfId="1636" priority="513" operator="lessThan">
      <formula>G11</formula>
    </cfRule>
    <cfRule type="cellIs" dxfId="1635" priority="514" operator="equal">
      <formula>G11</formula>
    </cfRule>
  </conditionalFormatting>
  <conditionalFormatting sqref="J11">
    <cfRule type="colorScale" priority="511">
      <colorScale>
        <cfvo type="min"/>
        <cfvo type="percentile" val="50"/>
        <cfvo type="max"/>
        <color rgb="FFF8696B"/>
        <color rgb="FFFFEB84"/>
        <color rgb="FF63BE7B"/>
      </colorScale>
    </cfRule>
  </conditionalFormatting>
  <conditionalFormatting sqref="I7:I11">
    <cfRule type="cellIs" dxfId="1634" priority="489" operator="equal">
      <formula>$H$2</formula>
    </cfRule>
    <cfRule type="cellIs" dxfId="1633" priority="490" operator="equal">
      <formula>$H$3</formula>
    </cfRule>
    <cfRule type="cellIs" dxfId="1632" priority="491" operator="equal">
      <formula>$I$2</formula>
    </cfRule>
    <cfRule type="cellIs" dxfId="1631" priority="492" operator="equal">
      <formula>"on time"</formula>
    </cfRule>
  </conditionalFormatting>
  <conditionalFormatting sqref="I7:I11">
    <cfRule type="cellIs" dxfId="1630" priority="493" operator="equal">
      <formula>#REF!</formula>
    </cfRule>
    <cfRule type="cellIs" dxfId="1629" priority="494" operator="equal">
      <formula>#REF!</formula>
    </cfRule>
  </conditionalFormatting>
  <conditionalFormatting sqref="I41">
    <cfRule type="cellIs" dxfId="1628" priority="423" operator="equal">
      <formula>$H$2</formula>
    </cfRule>
    <cfRule type="cellIs" dxfId="1627" priority="424" operator="equal">
      <formula>$H$3</formula>
    </cfRule>
    <cfRule type="cellIs" dxfId="1626" priority="425" operator="equal">
      <formula>$I$2</formula>
    </cfRule>
    <cfRule type="cellIs" dxfId="1625" priority="426" operator="equal">
      <formula>"on time"</formula>
    </cfRule>
  </conditionalFormatting>
  <conditionalFormatting sqref="P7:P11 P38">
    <cfRule type="cellIs" dxfId="1624" priority="463" operator="lessThan">
      <formula>0</formula>
    </cfRule>
    <cfRule type="cellIs" dxfId="1623" priority="464" operator="lessThan">
      <formula>0</formula>
    </cfRule>
  </conditionalFormatting>
  <conditionalFormatting sqref="H39">
    <cfRule type="cellIs" dxfId="1622" priority="459" operator="greaterThan">
      <formula>G39</formula>
    </cfRule>
    <cfRule type="cellIs" dxfId="1621" priority="460" operator="lessThan">
      <formula>G39</formula>
    </cfRule>
    <cfRule type="cellIs" dxfId="1620" priority="461" operator="equal">
      <formula>G39</formula>
    </cfRule>
  </conditionalFormatting>
  <conditionalFormatting sqref="J39">
    <cfRule type="colorScale" priority="462">
      <colorScale>
        <cfvo type="min"/>
        <cfvo type="percentile" val="50"/>
        <cfvo type="max"/>
        <color rgb="FFF8696B"/>
        <color rgb="FFFFEB84"/>
        <color rgb="FF63BE7B"/>
      </colorScale>
    </cfRule>
  </conditionalFormatting>
  <conditionalFormatting sqref="N39">
    <cfRule type="cellIs" dxfId="1619" priority="457" operator="equal">
      <formula>$I$2</formula>
    </cfRule>
    <cfRule type="cellIs" dxfId="1618" priority="458" operator="equal">
      <formula>$I$3</formula>
    </cfRule>
  </conditionalFormatting>
  <conditionalFormatting sqref="I39">
    <cfRule type="cellIs" dxfId="1617" priority="451" operator="equal">
      <formula>$H$2</formula>
    </cfRule>
    <cfRule type="cellIs" dxfId="1616" priority="452" operator="equal">
      <formula>$H$3</formula>
    </cfRule>
    <cfRule type="cellIs" dxfId="1615" priority="453" operator="equal">
      <formula>$I$2</formula>
    </cfRule>
    <cfRule type="cellIs" dxfId="1614" priority="454" operator="equal">
      <formula>"on time"</formula>
    </cfRule>
  </conditionalFormatting>
  <conditionalFormatting sqref="I39">
    <cfRule type="cellIs" dxfId="1613" priority="455" operator="equal">
      <formula>#REF!</formula>
    </cfRule>
    <cfRule type="cellIs" dxfId="1612" priority="456" operator="equal">
      <formula>#REF!</formula>
    </cfRule>
  </conditionalFormatting>
  <conditionalFormatting sqref="P39">
    <cfRule type="cellIs" dxfId="1611" priority="449" operator="lessThan">
      <formula>0</formula>
    </cfRule>
    <cfRule type="cellIs" dxfId="1610" priority="450" operator="lessThan">
      <formula>0</formula>
    </cfRule>
  </conditionalFormatting>
  <conditionalFormatting sqref="H40">
    <cfRule type="cellIs" dxfId="1609" priority="443" operator="greaterThan">
      <formula>G40</formula>
    </cfRule>
    <cfRule type="cellIs" dxfId="1608" priority="444" operator="lessThan">
      <formula>G40</formula>
    </cfRule>
    <cfRule type="cellIs" dxfId="1607" priority="445" operator="equal">
      <formula>G40</formula>
    </cfRule>
  </conditionalFormatting>
  <conditionalFormatting sqref="N40">
    <cfRule type="cellIs" dxfId="1606" priority="446" operator="equal">
      <formula>$I$2</formula>
    </cfRule>
    <cfRule type="cellIs" dxfId="1605" priority="447" operator="equal">
      <formula>$I$3</formula>
    </cfRule>
  </conditionalFormatting>
  <conditionalFormatting sqref="J40">
    <cfRule type="colorScale" priority="448">
      <colorScale>
        <cfvo type="min"/>
        <cfvo type="percentile" val="50"/>
        <cfvo type="max"/>
        <color rgb="FFF8696B"/>
        <color rgb="FFFFEB84"/>
        <color rgb="FF63BE7B"/>
      </colorScale>
    </cfRule>
  </conditionalFormatting>
  <conditionalFormatting sqref="I40">
    <cfRule type="cellIs" dxfId="1604" priority="437" operator="equal">
      <formula>$H$2</formula>
    </cfRule>
    <cfRule type="cellIs" dxfId="1603" priority="438" operator="equal">
      <formula>$H$3</formula>
    </cfRule>
    <cfRule type="cellIs" dxfId="1602" priority="439" operator="equal">
      <formula>$I$2</formula>
    </cfRule>
    <cfRule type="cellIs" dxfId="1601" priority="440" operator="equal">
      <formula>"on time"</formula>
    </cfRule>
  </conditionalFormatting>
  <conditionalFormatting sqref="I40">
    <cfRule type="cellIs" dxfId="1600" priority="441" operator="equal">
      <formula>#REF!</formula>
    </cfRule>
    <cfRule type="cellIs" dxfId="1599" priority="442" operator="equal">
      <formula>#REF!</formula>
    </cfRule>
  </conditionalFormatting>
  <conditionalFormatting sqref="P40">
    <cfRule type="cellIs" dxfId="1598" priority="435" operator="lessThan">
      <formula>0</formula>
    </cfRule>
    <cfRule type="cellIs" dxfId="1597" priority="436" operator="lessThan">
      <formula>0</formula>
    </cfRule>
  </conditionalFormatting>
  <conditionalFormatting sqref="H41">
    <cfRule type="cellIs" dxfId="1596" priority="431" operator="greaterThan">
      <formula>G41</formula>
    </cfRule>
    <cfRule type="cellIs" dxfId="1595" priority="432" operator="lessThan">
      <formula>G41</formula>
    </cfRule>
    <cfRule type="cellIs" dxfId="1594" priority="433" operator="equal">
      <formula>G41</formula>
    </cfRule>
  </conditionalFormatting>
  <conditionalFormatting sqref="J41">
    <cfRule type="colorScale" priority="434">
      <colorScale>
        <cfvo type="min"/>
        <cfvo type="percentile" val="50"/>
        <cfvo type="max"/>
        <color rgb="FFF8696B"/>
        <color rgb="FFFFEB84"/>
        <color rgb="FF63BE7B"/>
      </colorScale>
    </cfRule>
  </conditionalFormatting>
  <conditionalFormatting sqref="N41">
    <cfRule type="cellIs" dxfId="1593" priority="429" operator="equal">
      <formula>$I$2</formula>
    </cfRule>
    <cfRule type="cellIs" dxfId="1592" priority="430" operator="equal">
      <formula>$I$3</formula>
    </cfRule>
  </conditionalFormatting>
  <conditionalFormatting sqref="I20">
    <cfRule type="cellIs" dxfId="1591" priority="175" operator="equal">
      <formula>$H$2</formula>
    </cfRule>
    <cfRule type="cellIs" dxfId="1590" priority="176" operator="equal">
      <formula>$H$3</formula>
    </cfRule>
    <cfRule type="cellIs" dxfId="1589" priority="177" operator="equal">
      <formula>$I$2</formula>
    </cfRule>
    <cfRule type="cellIs" dxfId="1588" priority="178" operator="equal">
      <formula>"on time"</formula>
    </cfRule>
  </conditionalFormatting>
  <conditionalFormatting sqref="I41">
    <cfRule type="cellIs" dxfId="1587" priority="427" operator="equal">
      <formula>#REF!</formula>
    </cfRule>
    <cfRule type="cellIs" dxfId="1586" priority="428" operator="equal">
      <formula>#REF!</formula>
    </cfRule>
  </conditionalFormatting>
  <conditionalFormatting sqref="P41">
    <cfRule type="cellIs" dxfId="1585" priority="421" operator="lessThan">
      <formula>0</formula>
    </cfRule>
    <cfRule type="cellIs" dxfId="1584" priority="422" operator="lessThan">
      <formula>0</formula>
    </cfRule>
  </conditionalFormatting>
  <conditionalFormatting sqref="H42">
    <cfRule type="cellIs" dxfId="1583" priority="417" operator="greaterThan">
      <formula>G42</formula>
    </cfRule>
    <cfRule type="cellIs" dxfId="1582" priority="418" operator="lessThan">
      <formula>G42</formula>
    </cfRule>
    <cfRule type="cellIs" dxfId="1581" priority="419" operator="equal">
      <formula>G42</formula>
    </cfRule>
  </conditionalFormatting>
  <conditionalFormatting sqref="N42">
    <cfRule type="cellIs" dxfId="1580" priority="415" operator="equal">
      <formula>$I$2</formula>
    </cfRule>
    <cfRule type="cellIs" dxfId="1579" priority="416" operator="equal">
      <formula>$I$3</formula>
    </cfRule>
  </conditionalFormatting>
  <conditionalFormatting sqref="J42">
    <cfRule type="colorScale" priority="420">
      <colorScale>
        <cfvo type="min"/>
        <cfvo type="percentile" val="50"/>
        <cfvo type="max"/>
        <color rgb="FFF8696B"/>
        <color rgb="FFFFEB84"/>
        <color rgb="FF63BE7B"/>
      </colorScale>
    </cfRule>
  </conditionalFormatting>
  <conditionalFormatting sqref="I42">
    <cfRule type="cellIs" dxfId="1578" priority="409" operator="equal">
      <formula>$H$2</formula>
    </cfRule>
    <cfRule type="cellIs" dxfId="1577" priority="410" operator="equal">
      <formula>$H$3</formula>
    </cfRule>
    <cfRule type="cellIs" dxfId="1576" priority="411" operator="equal">
      <formula>$I$2</formula>
    </cfRule>
    <cfRule type="cellIs" dxfId="1575" priority="412" operator="equal">
      <formula>"on time"</formula>
    </cfRule>
  </conditionalFormatting>
  <conditionalFormatting sqref="I42">
    <cfRule type="cellIs" dxfId="1574" priority="413" operator="equal">
      <formula>#REF!</formula>
    </cfRule>
    <cfRule type="cellIs" dxfId="1573" priority="414" operator="equal">
      <formula>#REF!</formula>
    </cfRule>
  </conditionalFormatting>
  <conditionalFormatting sqref="P42">
    <cfRule type="cellIs" dxfId="1572" priority="407" operator="lessThan">
      <formula>0</formula>
    </cfRule>
    <cfRule type="cellIs" dxfId="1571" priority="408" operator="lessThan">
      <formula>0</formula>
    </cfRule>
  </conditionalFormatting>
  <conditionalFormatting sqref="P27">
    <cfRule type="cellIs" dxfId="1570" priority="355" operator="lessThan">
      <formula>0</formula>
    </cfRule>
    <cfRule type="cellIs" dxfId="1569" priority="356" operator="lessThan">
      <formula>0</formula>
    </cfRule>
  </conditionalFormatting>
  <conditionalFormatting sqref="P26">
    <cfRule type="cellIs" dxfId="1568" priority="373" operator="lessThan">
      <formula>0</formula>
    </cfRule>
    <cfRule type="cellIs" dxfId="1567" priority="374" operator="lessThan">
      <formula>0</formula>
    </cfRule>
  </conditionalFormatting>
  <conditionalFormatting sqref="P12">
    <cfRule type="cellIs" dxfId="1566" priority="401" operator="lessThan">
      <formula>0</formula>
    </cfRule>
    <cfRule type="cellIs" dxfId="1565" priority="402" operator="lessThan">
      <formula>0</formula>
    </cfRule>
  </conditionalFormatting>
  <conditionalFormatting sqref="P28">
    <cfRule type="cellIs" dxfId="1564" priority="397" operator="lessThan">
      <formula>0</formula>
    </cfRule>
    <cfRule type="cellIs" dxfId="1563" priority="398" operator="lessThan">
      <formula>0</formula>
    </cfRule>
  </conditionalFormatting>
  <conditionalFormatting sqref="P25">
    <cfRule type="cellIs" dxfId="1562" priority="391" operator="lessThan">
      <formula>0</formula>
    </cfRule>
    <cfRule type="cellIs" dxfId="1561" priority="392" operator="lessThan">
      <formula>0</formula>
    </cfRule>
  </conditionalFormatting>
  <conditionalFormatting sqref="P34">
    <cfRule type="cellIs" dxfId="1560" priority="351" operator="lessThan">
      <formula>0</formula>
    </cfRule>
    <cfRule type="cellIs" dxfId="1559" priority="352" operator="lessThan">
      <formula>0</formula>
    </cfRule>
  </conditionalFormatting>
  <conditionalFormatting sqref="P35">
    <cfRule type="cellIs" dxfId="1558" priority="297" operator="lessThan">
      <formula>0</formula>
    </cfRule>
    <cfRule type="cellIs" dxfId="1557" priority="298" operator="lessThan">
      <formula>0</formula>
    </cfRule>
  </conditionalFormatting>
  <conditionalFormatting sqref="H26">
    <cfRule type="cellIs" dxfId="1556" priority="383" operator="greaterThan">
      <formula>G26</formula>
    </cfRule>
    <cfRule type="cellIs" dxfId="1555" priority="384" operator="lessThan">
      <formula>G26</formula>
    </cfRule>
    <cfRule type="cellIs" dxfId="1554" priority="385" operator="equal">
      <formula>G26</formula>
    </cfRule>
  </conditionalFormatting>
  <conditionalFormatting sqref="J26">
    <cfRule type="colorScale" priority="386">
      <colorScale>
        <cfvo type="min"/>
        <cfvo type="percentile" val="50"/>
        <cfvo type="max"/>
        <color rgb="FFF8696B"/>
        <color rgb="FFFFEB84"/>
        <color rgb="FF63BE7B"/>
      </colorScale>
    </cfRule>
  </conditionalFormatting>
  <conditionalFormatting sqref="N26">
    <cfRule type="cellIs" dxfId="1553" priority="381" operator="equal">
      <formula>$I$2</formula>
    </cfRule>
    <cfRule type="cellIs" dxfId="1552" priority="382" operator="equal">
      <formula>$I$3</formula>
    </cfRule>
  </conditionalFormatting>
  <conditionalFormatting sqref="I26">
    <cfRule type="cellIs" dxfId="1551" priority="375" operator="equal">
      <formula>$H$2</formula>
    </cfRule>
    <cfRule type="cellIs" dxfId="1550" priority="376" operator="equal">
      <formula>$H$3</formula>
    </cfRule>
    <cfRule type="cellIs" dxfId="1549" priority="377" operator="equal">
      <formula>$I$2</formula>
    </cfRule>
    <cfRule type="cellIs" dxfId="1548" priority="378" operator="equal">
      <formula>"on time"</formula>
    </cfRule>
  </conditionalFormatting>
  <conditionalFormatting sqref="I26">
    <cfRule type="cellIs" dxfId="1547" priority="379" operator="equal">
      <formula>#REF!</formula>
    </cfRule>
    <cfRule type="cellIs" dxfId="1546" priority="380" operator="equal">
      <formula>#REF!</formula>
    </cfRule>
  </conditionalFormatting>
  <conditionalFormatting sqref="H27">
    <cfRule type="cellIs" dxfId="1545" priority="365" operator="greaterThan">
      <formula>G27</formula>
    </cfRule>
    <cfRule type="cellIs" dxfId="1544" priority="366" operator="lessThan">
      <formula>G27</formula>
    </cfRule>
    <cfRule type="cellIs" dxfId="1543" priority="367" operator="equal">
      <formula>G27</formula>
    </cfRule>
  </conditionalFormatting>
  <conditionalFormatting sqref="N27">
    <cfRule type="cellIs" dxfId="1542" priority="363" operator="equal">
      <formula>$I$2</formula>
    </cfRule>
    <cfRule type="cellIs" dxfId="1541" priority="364" operator="equal">
      <formula>$I$3</formula>
    </cfRule>
  </conditionalFormatting>
  <conditionalFormatting sqref="I27">
    <cfRule type="cellIs" dxfId="1540" priority="357" operator="equal">
      <formula>$H$2</formula>
    </cfRule>
    <cfRule type="cellIs" dxfId="1539" priority="358" operator="equal">
      <formula>$H$3</formula>
    </cfRule>
    <cfRule type="cellIs" dxfId="1538" priority="359" operator="equal">
      <formula>$I$2</formula>
    </cfRule>
    <cfRule type="cellIs" dxfId="1537" priority="360" operator="equal">
      <formula>"on time"</formula>
    </cfRule>
  </conditionalFormatting>
  <conditionalFormatting sqref="I27">
    <cfRule type="cellIs" dxfId="1536" priority="361" operator="equal">
      <formula>#REF!</formula>
    </cfRule>
    <cfRule type="cellIs" dxfId="1535" priority="362" operator="equal">
      <formula>#REF!</formula>
    </cfRule>
  </conditionalFormatting>
  <conditionalFormatting sqref="J27">
    <cfRule type="colorScale" priority="368">
      <colorScale>
        <cfvo type="min"/>
        <cfvo type="percentile" val="50"/>
        <cfvo type="max"/>
        <color rgb="FFF8696B"/>
        <color rgb="FFFFEB84"/>
        <color rgb="FF63BE7B"/>
      </colorScale>
    </cfRule>
  </conditionalFormatting>
  <conditionalFormatting sqref="P31">
    <cfRule type="cellIs" dxfId="1534" priority="345" operator="lessThan">
      <formula>0</formula>
    </cfRule>
    <cfRule type="cellIs" dxfId="1533" priority="346" operator="lessThan">
      <formula>0</formula>
    </cfRule>
  </conditionalFormatting>
  <conditionalFormatting sqref="P13">
    <cfRule type="cellIs" dxfId="1532" priority="259" operator="lessThan">
      <formula>0</formula>
    </cfRule>
    <cfRule type="cellIs" dxfId="1531" priority="260" operator="lessThan">
      <formula>0</formula>
    </cfRule>
  </conditionalFormatting>
  <conditionalFormatting sqref="P14">
    <cfRule type="cellIs" dxfId="1530" priority="245" operator="lessThan">
      <formula>0</formula>
    </cfRule>
    <cfRule type="cellIs" dxfId="1529" priority="246" operator="lessThan">
      <formula>0</formula>
    </cfRule>
  </conditionalFormatting>
  <conditionalFormatting sqref="H35">
    <cfRule type="cellIs" dxfId="1528" priority="307" operator="greaterThan">
      <formula>G35</formula>
    </cfRule>
    <cfRule type="cellIs" dxfId="1527" priority="308" operator="lessThan">
      <formula>G35</formula>
    </cfRule>
    <cfRule type="cellIs" dxfId="1526" priority="309" operator="equal">
      <formula>G35</formula>
    </cfRule>
  </conditionalFormatting>
  <conditionalFormatting sqref="N35">
    <cfRule type="cellIs" dxfId="1525" priority="305" operator="equal">
      <formula>$I$2</formula>
    </cfRule>
    <cfRule type="cellIs" dxfId="1524" priority="306" operator="equal">
      <formula>$I$3</formula>
    </cfRule>
  </conditionalFormatting>
  <conditionalFormatting sqref="J35">
    <cfRule type="colorScale" priority="310">
      <colorScale>
        <cfvo type="min"/>
        <cfvo type="percentile" val="50"/>
        <cfvo type="max"/>
        <color rgb="FFF8696B"/>
        <color rgb="FFFFEB84"/>
        <color rgb="FF63BE7B"/>
      </colorScale>
    </cfRule>
  </conditionalFormatting>
  <conditionalFormatting sqref="I35">
    <cfRule type="cellIs" dxfId="1523" priority="299" operator="equal">
      <formula>$H$2</formula>
    </cfRule>
    <cfRule type="cellIs" dxfId="1522" priority="300" operator="equal">
      <formula>$H$3</formula>
    </cfRule>
    <cfRule type="cellIs" dxfId="1521" priority="301" operator="equal">
      <formula>$I$2</formula>
    </cfRule>
    <cfRule type="cellIs" dxfId="1520" priority="302" operator="equal">
      <formula>"on time"</formula>
    </cfRule>
  </conditionalFormatting>
  <conditionalFormatting sqref="I35">
    <cfRule type="cellIs" dxfId="1519" priority="303" operator="equal">
      <formula>#REF!</formula>
    </cfRule>
    <cfRule type="cellIs" dxfId="1518" priority="304" operator="equal">
      <formula>#REF!</formula>
    </cfRule>
  </conditionalFormatting>
  <conditionalFormatting sqref="P24">
    <cfRule type="cellIs" dxfId="1517" priority="273" operator="lessThan">
      <formula>0</formula>
    </cfRule>
    <cfRule type="cellIs" dxfId="1516" priority="274" operator="lessThan">
      <formula>0</formula>
    </cfRule>
  </conditionalFormatting>
  <conditionalFormatting sqref="P15">
    <cfRule type="cellIs" dxfId="1515" priority="231" operator="lessThan">
      <formula>0</formula>
    </cfRule>
    <cfRule type="cellIs" dxfId="1514" priority="232" operator="lessThan">
      <formula>0</formula>
    </cfRule>
  </conditionalFormatting>
  <conditionalFormatting sqref="P23">
    <cfRule type="cellIs" dxfId="1513" priority="217" operator="lessThan">
      <formula>0</formula>
    </cfRule>
    <cfRule type="cellIs" dxfId="1512" priority="218" operator="lessThan">
      <formula>0</formula>
    </cfRule>
  </conditionalFormatting>
  <conditionalFormatting sqref="P36">
    <cfRule type="cellIs" dxfId="1511" priority="201" operator="lessThan">
      <formula>0</formula>
    </cfRule>
    <cfRule type="cellIs" dxfId="1510" priority="202" operator="lessThan">
      <formula>0</formula>
    </cfRule>
  </conditionalFormatting>
  <conditionalFormatting sqref="P21">
    <cfRule type="cellIs" dxfId="1509" priority="187" operator="lessThan">
      <formula>0</formula>
    </cfRule>
    <cfRule type="cellIs" dxfId="1508" priority="188" operator="lessThan">
      <formula>0</formula>
    </cfRule>
  </conditionalFormatting>
  <conditionalFormatting sqref="H24">
    <cfRule type="cellIs" dxfId="1507" priority="283" operator="greaterThan">
      <formula>G24</formula>
    </cfRule>
    <cfRule type="cellIs" dxfId="1506" priority="284" operator="lessThan">
      <formula>G24</formula>
    </cfRule>
    <cfRule type="cellIs" dxfId="1505" priority="285" operator="equal">
      <formula>G24</formula>
    </cfRule>
  </conditionalFormatting>
  <conditionalFormatting sqref="J24">
    <cfRule type="colorScale" priority="286">
      <colorScale>
        <cfvo type="min"/>
        <cfvo type="percentile" val="50"/>
        <cfvo type="max"/>
        <color rgb="FFF8696B"/>
        <color rgb="FFFFEB84"/>
        <color rgb="FF63BE7B"/>
      </colorScale>
    </cfRule>
  </conditionalFormatting>
  <conditionalFormatting sqref="N24">
    <cfRule type="cellIs" dxfId="1504" priority="281" operator="equal">
      <formula>$I$2</formula>
    </cfRule>
    <cfRule type="cellIs" dxfId="1503" priority="282" operator="equal">
      <formula>$I$3</formula>
    </cfRule>
  </conditionalFormatting>
  <conditionalFormatting sqref="I24">
    <cfRule type="cellIs" dxfId="1502" priority="275" operator="equal">
      <formula>$H$2</formula>
    </cfRule>
    <cfRule type="cellIs" dxfId="1501" priority="276" operator="equal">
      <formula>$H$3</formula>
    </cfRule>
    <cfRule type="cellIs" dxfId="1500" priority="277" operator="equal">
      <formula>$I$2</formula>
    </cfRule>
    <cfRule type="cellIs" dxfId="1499" priority="278" operator="equal">
      <formula>"on time"</formula>
    </cfRule>
  </conditionalFormatting>
  <conditionalFormatting sqref="I24">
    <cfRule type="cellIs" dxfId="1498" priority="279" operator="equal">
      <formula>#REF!</formula>
    </cfRule>
    <cfRule type="cellIs" dxfId="1497" priority="280" operator="equal">
      <formula>#REF!</formula>
    </cfRule>
  </conditionalFormatting>
  <conditionalFormatting sqref="P20">
    <cfRule type="cellIs" dxfId="1496" priority="173" operator="lessThan">
      <formula>0</formula>
    </cfRule>
    <cfRule type="cellIs" dxfId="1495" priority="174" operator="lessThan">
      <formula>0</formula>
    </cfRule>
  </conditionalFormatting>
  <conditionalFormatting sqref="H13">
    <cfRule type="cellIs" dxfId="1494" priority="269" operator="greaterThan">
      <formula>G13</formula>
    </cfRule>
    <cfRule type="cellIs" dxfId="1493" priority="270" operator="lessThan">
      <formula>G13</formula>
    </cfRule>
    <cfRule type="cellIs" dxfId="1492" priority="271" operator="equal">
      <formula>G13</formula>
    </cfRule>
  </conditionalFormatting>
  <conditionalFormatting sqref="J13">
    <cfRule type="colorScale" priority="272">
      <colorScale>
        <cfvo type="min"/>
        <cfvo type="percentile" val="50"/>
        <cfvo type="max"/>
        <color rgb="FFF8696B"/>
        <color rgb="FFFFEB84"/>
        <color rgb="FF63BE7B"/>
      </colorScale>
    </cfRule>
  </conditionalFormatting>
  <conditionalFormatting sqref="N13">
    <cfRule type="cellIs" dxfId="1491" priority="267" operator="equal">
      <formula>$I$2</formula>
    </cfRule>
    <cfRule type="cellIs" dxfId="1490" priority="268" operator="equal">
      <formula>$I$3</formula>
    </cfRule>
  </conditionalFormatting>
  <conditionalFormatting sqref="I13">
    <cfRule type="cellIs" dxfId="1489" priority="261" operator="equal">
      <formula>$H$2</formula>
    </cfRule>
    <cfRule type="cellIs" dxfId="1488" priority="262" operator="equal">
      <formula>$H$3</formula>
    </cfRule>
    <cfRule type="cellIs" dxfId="1487" priority="263" operator="equal">
      <formula>$I$2</formula>
    </cfRule>
    <cfRule type="cellIs" dxfId="1486" priority="264" operator="equal">
      <formula>"on time"</formula>
    </cfRule>
  </conditionalFormatting>
  <conditionalFormatting sqref="I13">
    <cfRule type="cellIs" dxfId="1485" priority="265" operator="equal">
      <formula>#REF!</formula>
    </cfRule>
    <cfRule type="cellIs" dxfId="1484" priority="266" operator="equal">
      <formula>#REF!</formula>
    </cfRule>
  </conditionalFormatting>
  <conditionalFormatting sqref="H14">
    <cfRule type="cellIs" dxfId="1483" priority="255" operator="greaterThan">
      <formula>G14</formula>
    </cfRule>
    <cfRule type="cellIs" dxfId="1482" priority="256" operator="lessThan">
      <formula>G14</formula>
    </cfRule>
    <cfRule type="cellIs" dxfId="1481" priority="257" operator="equal">
      <formula>G14</formula>
    </cfRule>
  </conditionalFormatting>
  <conditionalFormatting sqref="J14">
    <cfRule type="colorScale" priority="258">
      <colorScale>
        <cfvo type="min"/>
        <cfvo type="percentile" val="50"/>
        <cfvo type="max"/>
        <color rgb="FFF8696B"/>
        <color rgb="FFFFEB84"/>
        <color rgb="FF63BE7B"/>
      </colorScale>
    </cfRule>
  </conditionalFormatting>
  <conditionalFormatting sqref="N14">
    <cfRule type="cellIs" dxfId="1480" priority="253" operator="equal">
      <formula>$I$2</formula>
    </cfRule>
    <cfRule type="cellIs" dxfId="1479" priority="254" operator="equal">
      <formula>$I$3</formula>
    </cfRule>
  </conditionalFormatting>
  <conditionalFormatting sqref="I14">
    <cfRule type="cellIs" dxfId="1478" priority="247" operator="equal">
      <formula>$H$2</formula>
    </cfRule>
    <cfRule type="cellIs" dxfId="1477" priority="248" operator="equal">
      <formula>$H$3</formula>
    </cfRule>
    <cfRule type="cellIs" dxfId="1476" priority="249" operator="equal">
      <formula>$I$2</formula>
    </cfRule>
    <cfRule type="cellIs" dxfId="1475" priority="250" operator="equal">
      <formula>"on time"</formula>
    </cfRule>
  </conditionalFormatting>
  <conditionalFormatting sqref="I14">
    <cfRule type="cellIs" dxfId="1474" priority="251" operator="equal">
      <formula>#REF!</formula>
    </cfRule>
    <cfRule type="cellIs" dxfId="1473" priority="252" operator="equal">
      <formula>#REF!</formula>
    </cfRule>
  </conditionalFormatting>
  <conditionalFormatting sqref="H15">
    <cfRule type="cellIs" dxfId="1472" priority="241" operator="greaterThan">
      <formula>G15</formula>
    </cfRule>
    <cfRule type="cellIs" dxfId="1471" priority="242" operator="lessThan">
      <formula>G15</formula>
    </cfRule>
    <cfRule type="cellIs" dxfId="1470" priority="243" operator="equal">
      <formula>G15</formula>
    </cfRule>
  </conditionalFormatting>
  <conditionalFormatting sqref="J15">
    <cfRule type="colorScale" priority="244">
      <colorScale>
        <cfvo type="min"/>
        <cfvo type="percentile" val="50"/>
        <cfvo type="max"/>
        <color rgb="FFF8696B"/>
        <color rgb="FFFFEB84"/>
        <color rgb="FF63BE7B"/>
      </colorScale>
    </cfRule>
  </conditionalFormatting>
  <conditionalFormatting sqref="N15">
    <cfRule type="cellIs" dxfId="1469" priority="239" operator="equal">
      <formula>$I$2</formula>
    </cfRule>
    <cfRule type="cellIs" dxfId="1468" priority="240" operator="equal">
      <formula>$I$3</formula>
    </cfRule>
  </conditionalFormatting>
  <conditionalFormatting sqref="I15">
    <cfRule type="cellIs" dxfId="1467" priority="233" operator="equal">
      <formula>$H$2</formula>
    </cfRule>
    <cfRule type="cellIs" dxfId="1466" priority="234" operator="equal">
      <formula>$H$3</formula>
    </cfRule>
    <cfRule type="cellIs" dxfId="1465" priority="235" operator="equal">
      <formula>$I$2</formula>
    </cfRule>
    <cfRule type="cellIs" dxfId="1464" priority="236" operator="equal">
      <formula>"on time"</formula>
    </cfRule>
  </conditionalFormatting>
  <conditionalFormatting sqref="I15">
    <cfRule type="cellIs" dxfId="1463" priority="237" operator="equal">
      <formula>#REF!</formula>
    </cfRule>
    <cfRule type="cellIs" dxfId="1462" priority="238" operator="equal">
      <formula>#REF!</formula>
    </cfRule>
  </conditionalFormatting>
  <conditionalFormatting sqref="P29">
    <cfRule type="cellIs" dxfId="1461" priority="89" operator="lessThan">
      <formula>0</formula>
    </cfRule>
    <cfRule type="cellIs" dxfId="1460" priority="90" operator="lessThan">
      <formula>0</formula>
    </cfRule>
  </conditionalFormatting>
  <conditionalFormatting sqref="H23">
    <cfRule type="cellIs" dxfId="1459" priority="227" operator="greaterThan">
      <formula>G23</formula>
    </cfRule>
    <cfRule type="cellIs" dxfId="1458" priority="228" operator="lessThan">
      <formula>G23</formula>
    </cfRule>
    <cfRule type="cellIs" dxfId="1457" priority="229" operator="equal">
      <formula>G23</formula>
    </cfRule>
  </conditionalFormatting>
  <conditionalFormatting sqref="J23">
    <cfRule type="colorScale" priority="230">
      <colorScale>
        <cfvo type="min"/>
        <cfvo type="percentile" val="50"/>
        <cfvo type="max"/>
        <color rgb="FFF8696B"/>
        <color rgb="FFFFEB84"/>
        <color rgb="FF63BE7B"/>
      </colorScale>
    </cfRule>
  </conditionalFormatting>
  <conditionalFormatting sqref="I23">
    <cfRule type="cellIs" dxfId="1456" priority="219" operator="equal">
      <formula>$H$2</formula>
    </cfRule>
    <cfRule type="cellIs" dxfId="1455" priority="220" operator="equal">
      <formula>$H$3</formula>
    </cfRule>
    <cfRule type="cellIs" dxfId="1454" priority="221" operator="equal">
      <formula>$I$2</formula>
    </cfRule>
    <cfRule type="cellIs" dxfId="1453" priority="222" operator="equal">
      <formula>"on time"</formula>
    </cfRule>
  </conditionalFormatting>
  <conditionalFormatting sqref="I23">
    <cfRule type="cellIs" dxfId="1452" priority="223" operator="equal">
      <formula>#REF!</formula>
    </cfRule>
    <cfRule type="cellIs" dxfId="1451" priority="224" operator="equal">
      <formula>#REF!</formula>
    </cfRule>
  </conditionalFormatting>
  <conditionalFormatting sqref="P19">
    <cfRule type="cellIs" dxfId="1450" priority="159" operator="lessThan">
      <formula>0</formula>
    </cfRule>
    <cfRule type="cellIs" dxfId="1449" priority="160" operator="lessThan">
      <formula>0</formula>
    </cfRule>
  </conditionalFormatting>
  <conditionalFormatting sqref="H36">
    <cfRule type="cellIs" dxfId="1448" priority="211" operator="greaterThan">
      <formula>G36</formula>
    </cfRule>
    <cfRule type="cellIs" dxfId="1447" priority="212" operator="lessThan">
      <formula>G36</formula>
    </cfRule>
    <cfRule type="cellIs" dxfId="1446" priority="213" operator="equal">
      <formula>G36</formula>
    </cfRule>
  </conditionalFormatting>
  <conditionalFormatting sqref="N36">
    <cfRule type="cellIs" dxfId="1445" priority="209" operator="equal">
      <formula>$I$2</formula>
    </cfRule>
    <cfRule type="cellIs" dxfId="1444" priority="210" operator="equal">
      <formula>$I$3</formula>
    </cfRule>
  </conditionalFormatting>
  <conditionalFormatting sqref="J36">
    <cfRule type="colorScale" priority="214">
      <colorScale>
        <cfvo type="min"/>
        <cfvo type="percentile" val="50"/>
        <cfvo type="max"/>
        <color rgb="FFF8696B"/>
        <color rgb="FFFFEB84"/>
        <color rgb="FF63BE7B"/>
      </colorScale>
    </cfRule>
  </conditionalFormatting>
  <conditionalFormatting sqref="I36">
    <cfRule type="cellIs" dxfId="1443" priority="203" operator="equal">
      <formula>$H$2</formula>
    </cfRule>
    <cfRule type="cellIs" dxfId="1442" priority="204" operator="equal">
      <formula>$H$3</formula>
    </cfRule>
    <cfRule type="cellIs" dxfId="1441" priority="205" operator="equal">
      <formula>$I$2</formula>
    </cfRule>
    <cfRule type="cellIs" dxfId="1440" priority="206" operator="equal">
      <formula>"on time"</formula>
    </cfRule>
  </conditionalFormatting>
  <conditionalFormatting sqref="I36">
    <cfRule type="cellIs" dxfId="1439" priority="207" operator="equal">
      <formula>#REF!</formula>
    </cfRule>
    <cfRule type="cellIs" dxfId="1438" priority="208" operator="equal">
      <formula>#REF!</formula>
    </cfRule>
  </conditionalFormatting>
  <conditionalFormatting sqref="P18">
    <cfRule type="cellIs" dxfId="1437" priority="145" operator="lessThan">
      <formula>0</formula>
    </cfRule>
    <cfRule type="cellIs" dxfId="1436" priority="146" operator="lessThan">
      <formula>0</formula>
    </cfRule>
  </conditionalFormatting>
  <conditionalFormatting sqref="H21">
    <cfRule type="cellIs" dxfId="1435" priority="197" operator="greaterThan">
      <formula>G21</formula>
    </cfRule>
    <cfRule type="cellIs" dxfId="1434" priority="198" operator="lessThan">
      <formula>G21</formula>
    </cfRule>
    <cfRule type="cellIs" dxfId="1433" priority="199" operator="equal">
      <formula>G21</formula>
    </cfRule>
  </conditionalFormatting>
  <conditionalFormatting sqref="J21">
    <cfRule type="colorScale" priority="200">
      <colorScale>
        <cfvo type="min"/>
        <cfvo type="percentile" val="50"/>
        <cfvo type="max"/>
        <color rgb="FFF8696B"/>
        <color rgb="FFFFEB84"/>
        <color rgb="FF63BE7B"/>
      </colorScale>
    </cfRule>
  </conditionalFormatting>
  <conditionalFormatting sqref="N21">
    <cfRule type="cellIs" dxfId="1432" priority="195" operator="equal">
      <formula>$I$2</formula>
    </cfRule>
    <cfRule type="cellIs" dxfId="1431" priority="196" operator="equal">
      <formula>$I$3</formula>
    </cfRule>
  </conditionalFormatting>
  <conditionalFormatting sqref="I21">
    <cfRule type="cellIs" dxfId="1430" priority="189" operator="equal">
      <formula>$H$2</formula>
    </cfRule>
    <cfRule type="cellIs" dxfId="1429" priority="190" operator="equal">
      <formula>$H$3</formula>
    </cfRule>
    <cfRule type="cellIs" dxfId="1428" priority="191" operator="equal">
      <formula>$I$2</formula>
    </cfRule>
    <cfRule type="cellIs" dxfId="1427" priority="192" operator="equal">
      <formula>"on time"</formula>
    </cfRule>
  </conditionalFormatting>
  <conditionalFormatting sqref="I21">
    <cfRule type="cellIs" dxfId="1426" priority="193" operator="equal">
      <formula>#REF!</formula>
    </cfRule>
    <cfRule type="cellIs" dxfId="1425" priority="194" operator="equal">
      <formula>#REF!</formula>
    </cfRule>
  </conditionalFormatting>
  <conditionalFormatting sqref="P17">
    <cfRule type="cellIs" dxfId="1424" priority="131" operator="lessThan">
      <formula>0</formula>
    </cfRule>
    <cfRule type="cellIs" dxfId="1423" priority="132" operator="lessThan">
      <formula>0</formula>
    </cfRule>
  </conditionalFormatting>
  <conditionalFormatting sqref="H20">
    <cfRule type="cellIs" dxfId="1422" priority="183" operator="greaterThan">
      <formula>G20</formula>
    </cfRule>
    <cfRule type="cellIs" dxfId="1421" priority="184" operator="lessThan">
      <formula>G20</formula>
    </cfRule>
    <cfRule type="cellIs" dxfId="1420" priority="185" operator="equal">
      <formula>G20</formula>
    </cfRule>
  </conditionalFormatting>
  <conditionalFormatting sqref="J20">
    <cfRule type="colorScale" priority="186">
      <colorScale>
        <cfvo type="min"/>
        <cfvo type="percentile" val="50"/>
        <cfvo type="max"/>
        <color rgb="FFF8696B"/>
        <color rgb="FFFFEB84"/>
        <color rgb="FF63BE7B"/>
      </colorScale>
    </cfRule>
  </conditionalFormatting>
  <conditionalFormatting sqref="N20">
    <cfRule type="cellIs" dxfId="1419" priority="181" operator="equal">
      <formula>$I$2</formula>
    </cfRule>
    <cfRule type="cellIs" dxfId="1418" priority="182" operator="equal">
      <formula>$I$3</formula>
    </cfRule>
  </conditionalFormatting>
  <conditionalFormatting sqref="I20">
    <cfRule type="cellIs" dxfId="1417" priority="179" operator="equal">
      <formula>#REF!</formula>
    </cfRule>
    <cfRule type="cellIs" dxfId="1416" priority="180" operator="equal">
      <formula>#REF!</formula>
    </cfRule>
  </conditionalFormatting>
  <conditionalFormatting sqref="P33">
    <cfRule type="cellIs" dxfId="1415" priority="47" operator="lessThan">
      <formula>0</formula>
    </cfRule>
    <cfRule type="cellIs" dxfId="1414" priority="48" operator="lessThan">
      <formula>0</formula>
    </cfRule>
  </conditionalFormatting>
  <conditionalFormatting sqref="H19">
    <cfRule type="cellIs" dxfId="1413" priority="169" operator="greaterThan">
      <formula>G19</formula>
    </cfRule>
    <cfRule type="cellIs" dxfId="1412" priority="170" operator="lessThan">
      <formula>G19</formula>
    </cfRule>
    <cfRule type="cellIs" dxfId="1411" priority="171" operator="equal">
      <formula>G19</formula>
    </cfRule>
  </conditionalFormatting>
  <conditionalFormatting sqref="J19">
    <cfRule type="colorScale" priority="172">
      <colorScale>
        <cfvo type="min"/>
        <cfvo type="percentile" val="50"/>
        <cfvo type="max"/>
        <color rgb="FFF8696B"/>
        <color rgb="FFFFEB84"/>
        <color rgb="FF63BE7B"/>
      </colorScale>
    </cfRule>
  </conditionalFormatting>
  <conditionalFormatting sqref="N19">
    <cfRule type="cellIs" dxfId="1410" priority="167" operator="equal">
      <formula>$I$2</formula>
    </cfRule>
    <cfRule type="cellIs" dxfId="1409" priority="168" operator="equal">
      <formula>$I$3</formula>
    </cfRule>
  </conditionalFormatting>
  <conditionalFormatting sqref="I19">
    <cfRule type="cellIs" dxfId="1408" priority="161" operator="equal">
      <formula>$H$2</formula>
    </cfRule>
    <cfRule type="cellIs" dxfId="1407" priority="162" operator="equal">
      <formula>$H$3</formula>
    </cfRule>
    <cfRule type="cellIs" dxfId="1406" priority="163" operator="equal">
      <formula>$I$2</formula>
    </cfRule>
    <cfRule type="cellIs" dxfId="1405" priority="164" operator="equal">
      <formula>"on time"</formula>
    </cfRule>
  </conditionalFormatting>
  <conditionalFormatting sqref="I19">
    <cfRule type="cellIs" dxfId="1404" priority="165" operator="equal">
      <formula>#REF!</formula>
    </cfRule>
    <cfRule type="cellIs" dxfId="1403" priority="166" operator="equal">
      <formula>#REF!</formula>
    </cfRule>
  </conditionalFormatting>
  <conditionalFormatting sqref="H18">
    <cfRule type="cellIs" dxfId="1402" priority="155" operator="greaterThan">
      <formula>G18</formula>
    </cfRule>
    <cfRule type="cellIs" dxfId="1401" priority="156" operator="lessThan">
      <formula>G18</formula>
    </cfRule>
    <cfRule type="cellIs" dxfId="1400" priority="157" operator="equal">
      <formula>G18</formula>
    </cfRule>
  </conditionalFormatting>
  <conditionalFormatting sqref="J18">
    <cfRule type="colorScale" priority="158">
      <colorScale>
        <cfvo type="min"/>
        <cfvo type="percentile" val="50"/>
        <cfvo type="max"/>
        <color rgb="FFF8696B"/>
        <color rgb="FFFFEB84"/>
        <color rgb="FF63BE7B"/>
      </colorScale>
    </cfRule>
  </conditionalFormatting>
  <conditionalFormatting sqref="N18">
    <cfRule type="cellIs" dxfId="1399" priority="153" operator="equal">
      <formula>$I$2</formula>
    </cfRule>
    <cfRule type="cellIs" dxfId="1398" priority="154" operator="equal">
      <formula>$I$3</formula>
    </cfRule>
  </conditionalFormatting>
  <conditionalFormatting sqref="I18">
    <cfRule type="cellIs" dxfId="1397" priority="147" operator="equal">
      <formula>$H$2</formula>
    </cfRule>
    <cfRule type="cellIs" dxfId="1396" priority="148" operator="equal">
      <formula>$H$3</formula>
    </cfRule>
    <cfRule type="cellIs" dxfId="1395" priority="149" operator="equal">
      <formula>$I$2</formula>
    </cfRule>
    <cfRule type="cellIs" dxfId="1394" priority="150" operator="equal">
      <formula>"on time"</formula>
    </cfRule>
  </conditionalFormatting>
  <conditionalFormatting sqref="I18">
    <cfRule type="cellIs" dxfId="1393" priority="151" operator="equal">
      <formula>#REF!</formula>
    </cfRule>
    <cfRule type="cellIs" dxfId="1392" priority="152" operator="equal">
      <formula>#REF!</formula>
    </cfRule>
  </conditionalFormatting>
  <conditionalFormatting sqref="H17">
    <cfRule type="cellIs" dxfId="1391" priority="141" operator="greaterThan">
      <formula>G17</formula>
    </cfRule>
    <cfRule type="cellIs" dxfId="1390" priority="142" operator="lessThan">
      <formula>G17</formula>
    </cfRule>
    <cfRule type="cellIs" dxfId="1389" priority="143" operator="equal">
      <formula>G17</formula>
    </cfRule>
  </conditionalFormatting>
  <conditionalFormatting sqref="J17">
    <cfRule type="colorScale" priority="144">
      <colorScale>
        <cfvo type="min"/>
        <cfvo type="percentile" val="50"/>
        <cfvo type="max"/>
        <color rgb="FFF8696B"/>
        <color rgb="FFFFEB84"/>
        <color rgb="FF63BE7B"/>
      </colorScale>
    </cfRule>
  </conditionalFormatting>
  <conditionalFormatting sqref="N17">
    <cfRule type="cellIs" dxfId="1388" priority="139" operator="equal">
      <formula>$I$2</formula>
    </cfRule>
    <cfRule type="cellIs" dxfId="1387" priority="140" operator="equal">
      <formula>$I$3</formula>
    </cfRule>
  </conditionalFormatting>
  <conditionalFormatting sqref="I17">
    <cfRule type="cellIs" dxfId="1386" priority="133" operator="equal">
      <formula>$H$2</formula>
    </cfRule>
    <cfRule type="cellIs" dxfId="1385" priority="134" operator="equal">
      <formula>$H$3</formula>
    </cfRule>
    <cfRule type="cellIs" dxfId="1384" priority="135" operator="equal">
      <formula>$I$2</formula>
    </cfRule>
    <cfRule type="cellIs" dxfId="1383" priority="136" operator="equal">
      <formula>"on time"</formula>
    </cfRule>
  </conditionalFormatting>
  <conditionalFormatting sqref="I17">
    <cfRule type="cellIs" dxfId="1382" priority="137" operator="equal">
      <formula>#REF!</formula>
    </cfRule>
    <cfRule type="cellIs" dxfId="1381" priority="138" operator="equal">
      <formula>#REF!</formula>
    </cfRule>
  </conditionalFormatting>
  <conditionalFormatting sqref="P22">
    <cfRule type="cellIs" dxfId="1380" priority="117" operator="lessThan">
      <formula>0</formula>
    </cfRule>
    <cfRule type="cellIs" dxfId="1379" priority="118" operator="lessThan">
      <formula>0</formula>
    </cfRule>
  </conditionalFormatting>
  <conditionalFormatting sqref="H22">
    <cfRule type="cellIs" dxfId="1378" priority="127" operator="greaterThan">
      <formula>G22</formula>
    </cfRule>
    <cfRule type="cellIs" dxfId="1377" priority="128" operator="lessThan">
      <formula>G22</formula>
    </cfRule>
    <cfRule type="cellIs" dxfId="1376" priority="129" operator="equal">
      <formula>G22</formula>
    </cfRule>
  </conditionalFormatting>
  <conditionalFormatting sqref="J22">
    <cfRule type="colorScale" priority="130">
      <colorScale>
        <cfvo type="min"/>
        <cfvo type="percentile" val="50"/>
        <cfvo type="max"/>
        <color rgb="FFF8696B"/>
        <color rgb="FFFFEB84"/>
        <color rgb="FF63BE7B"/>
      </colorScale>
    </cfRule>
  </conditionalFormatting>
  <conditionalFormatting sqref="N22">
    <cfRule type="cellIs" dxfId="1375" priority="125" operator="equal">
      <formula>$I$2</formula>
    </cfRule>
    <cfRule type="cellIs" dxfId="1374" priority="126" operator="equal">
      <formula>$I$3</formula>
    </cfRule>
  </conditionalFormatting>
  <conditionalFormatting sqref="I22">
    <cfRule type="cellIs" dxfId="1373" priority="119" operator="equal">
      <formula>$H$2</formula>
    </cfRule>
    <cfRule type="cellIs" dxfId="1372" priority="120" operator="equal">
      <formula>$H$3</formula>
    </cfRule>
    <cfRule type="cellIs" dxfId="1371" priority="121" operator="equal">
      <formula>$I$2</formula>
    </cfRule>
    <cfRule type="cellIs" dxfId="1370" priority="122" operator="equal">
      <formula>"on time"</formula>
    </cfRule>
  </conditionalFormatting>
  <conditionalFormatting sqref="I22">
    <cfRule type="cellIs" dxfId="1369" priority="123" operator="equal">
      <formula>#REF!</formula>
    </cfRule>
    <cfRule type="cellIs" dxfId="1368" priority="124" operator="equal">
      <formula>#REF!</formula>
    </cfRule>
  </conditionalFormatting>
  <conditionalFormatting sqref="H29">
    <cfRule type="cellIs" dxfId="1367" priority="97" operator="greaterThan">
      <formula>G29</formula>
    </cfRule>
    <cfRule type="cellIs" dxfId="1366" priority="98" operator="lessThan">
      <formula>G29</formula>
    </cfRule>
    <cfRule type="cellIs" dxfId="1365" priority="99" operator="equal">
      <formula>G29</formula>
    </cfRule>
  </conditionalFormatting>
  <conditionalFormatting sqref="N29">
    <cfRule type="cellIs" dxfId="1364" priority="100" operator="equal">
      <formula>$I$2</formula>
    </cfRule>
    <cfRule type="cellIs" dxfId="1363" priority="101" operator="equal">
      <formula>$I$3</formula>
    </cfRule>
  </conditionalFormatting>
  <conditionalFormatting sqref="J29">
    <cfRule type="colorScale" priority="102">
      <colorScale>
        <cfvo type="min"/>
        <cfvo type="percentile" val="50"/>
        <cfvo type="max"/>
        <color rgb="FFF8696B"/>
        <color rgb="FFFFEB84"/>
        <color rgb="FF63BE7B"/>
      </colorScale>
    </cfRule>
  </conditionalFormatting>
  <conditionalFormatting sqref="I29">
    <cfRule type="cellIs" dxfId="1362" priority="91" operator="equal">
      <formula>$H$2</formula>
    </cfRule>
    <cfRule type="cellIs" dxfId="1361" priority="92" operator="equal">
      <formula>$H$3</formula>
    </cfRule>
    <cfRule type="cellIs" dxfId="1360" priority="93" operator="equal">
      <formula>$I$2</formula>
    </cfRule>
    <cfRule type="cellIs" dxfId="1359" priority="94" operator="equal">
      <formula>"on time"</formula>
    </cfRule>
  </conditionalFormatting>
  <conditionalFormatting sqref="I29">
    <cfRule type="cellIs" dxfId="1358" priority="95" operator="equal">
      <formula>#REF!</formula>
    </cfRule>
    <cfRule type="cellIs" dxfId="1357" priority="96" operator="equal">
      <formula>#REF!</formula>
    </cfRule>
  </conditionalFormatting>
  <conditionalFormatting sqref="H30">
    <cfRule type="cellIs" dxfId="1356" priority="83" operator="greaterThan">
      <formula>G30</formula>
    </cfRule>
    <cfRule type="cellIs" dxfId="1355" priority="84" operator="lessThan">
      <formula>G30</formula>
    </cfRule>
    <cfRule type="cellIs" dxfId="1354" priority="85" operator="equal">
      <formula>G30</formula>
    </cfRule>
  </conditionalFormatting>
  <conditionalFormatting sqref="N30">
    <cfRule type="cellIs" dxfId="1353" priority="86" operator="equal">
      <formula>$I$2</formula>
    </cfRule>
    <cfRule type="cellIs" dxfId="1352" priority="87" operator="equal">
      <formula>$I$3</formula>
    </cfRule>
  </conditionalFormatting>
  <conditionalFormatting sqref="J30">
    <cfRule type="colorScale" priority="88">
      <colorScale>
        <cfvo type="min"/>
        <cfvo type="percentile" val="50"/>
        <cfvo type="max"/>
        <color rgb="FFF8696B"/>
        <color rgb="FFFFEB84"/>
        <color rgb="FF63BE7B"/>
      </colorScale>
    </cfRule>
  </conditionalFormatting>
  <conditionalFormatting sqref="I30">
    <cfRule type="cellIs" dxfId="1351" priority="77" operator="equal">
      <formula>$H$2</formula>
    </cfRule>
    <cfRule type="cellIs" dxfId="1350" priority="78" operator="equal">
      <formula>$H$3</formula>
    </cfRule>
    <cfRule type="cellIs" dxfId="1349" priority="79" operator="equal">
      <formula>$I$2</formula>
    </cfRule>
    <cfRule type="cellIs" dxfId="1348" priority="80" operator="equal">
      <formula>"on time"</formula>
    </cfRule>
  </conditionalFormatting>
  <conditionalFormatting sqref="I30">
    <cfRule type="cellIs" dxfId="1347" priority="81" operator="equal">
      <formula>#REF!</formula>
    </cfRule>
    <cfRule type="cellIs" dxfId="1346" priority="82" operator="equal">
      <formula>#REF!</formula>
    </cfRule>
  </conditionalFormatting>
  <conditionalFormatting sqref="P30">
    <cfRule type="cellIs" dxfId="1345" priority="75" operator="lessThan">
      <formula>0</formula>
    </cfRule>
    <cfRule type="cellIs" dxfId="1344" priority="76" operator="lessThan">
      <formula>0</formula>
    </cfRule>
  </conditionalFormatting>
  <conditionalFormatting sqref="H32">
    <cfRule type="cellIs" dxfId="1343" priority="69" operator="greaterThan">
      <formula>G32</formula>
    </cfRule>
    <cfRule type="cellIs" dxfId="1342" priority="70" operator="lessThan">
      <formula>G32</formula>
    </cfRule>
    <cfRule type="cellIs" dxfId="1341" priority="71" operator="equal">
      <formula>G32</formula>
    </cfRule>
  </conditionalFormatting>
  <conditionalFormatting sqref="N32">
    <cfRule type="cellIs" dxfId="1340" priority="72" operator="equal">
      <formula>$I$2</formula>
    </cfRule>
    <cfRule type="cellIs" dxfId="1339" priority="73" operator="equal">
      <formula>$I$3</formula>
    </cfRule>
  </conditionalFormatting>
  <conditionalFormatting sqref="J32">
    <cfRule type="colorScale" priority="74">
      <colorScale>
        <cfvo type="min"/>
        <cfvo type="percentile" val="50"/>
        <cfvo type="max"/>
        <color rgb="FFF8696B"/>
        <color rgb="FFFFEB84"/>
        <color rgb="FF63BE7B"/>
      </colorScale>
    </cfRule>
  </conditionalFormatting>
  <conditionalFormatting sqref="I32">
    <cfRule type="cellIs" dxfId="1338" priority="63" operator="equal">
      <formula>$H$2</formula>
    </cfRule>
    <cfRule type="cellIs" dxfId="1337" priority="64" operator="equal">
      <formula>$H$3</formula>
    </cfRule>
    <cfRule type="cellIs" dxfId="1336" priority="65" operator="equal">
      <formula>$I$2</formula>
    </cfRule>
    <cfRule type="cellIs" dxfId="1335" priority="66" operator="equal">
      <formula>"on time"</formula>
    </cfRule>
  </conditionalFormatting>
  <conditionalFormatting sqref="I32">
    <cfRule type="cellIs" dxfId="1334" priority="67" operator="equal">
      <formula>#REF!</formula>
    </cfRule>
    <cfRule type="cellIs" dxfId="1333" priority="68" operator="equal">
      <formula>#REF!</formula>
    </cfRule>
  </conditionalFormatting>
  <conditionalFormatting sqref="P32">
    <cfRule type="cellIs" dxfId="1332" priority="61" operator="lessThan">
      <formula>0</formula>
    </cfRule>
    <cfRule type="cellIs" dxfId="1331" priority="62" operator="lessThan">
      <formula>0</formula>
    </cfRule>
  </conditionalFormatting>
  <conditionalFormatting sqref="H33">
    <cfRule type="cellIs" dxfId="1330" priority="55" operator="greaterThan">
      <formula>G33</formula>
    </cfRule>
    <cfRule type="cellIs" dxfId="1329" priority="56" operator="lessThan">
      <formula>G33</formula>
    </cfRule>
    <cfRule type="cellIs" dxfId="1328" priority="57" operator="equal">
      <formula>G33</formula>
    </cfRule>
  </conditionalFormatting>
  <conditionalFormatting sqref="N33">
    <cfRule type="cellIs" dxfId="1327" priority="58" operator="equal">
      <formula>$I$2</formula>
    </cfRule>
    <cfRule type="cellIs" dxfId="1326" priority="59" operator="equal">
      <formula>$I$3</formula>
    </cfRule>
  </conditionalFormatting>
  <conditionalFormatting sqref="J33">
    <cfRule type="colorScale" priority="60">
      <colorScale>
        <cfvo type="min"/>
        <cfvo type="percentile" val="50"/>
        <cfvo type="max"/>
        <color rgb="FFF8696B"/>
        <color rgb="FFFFEB84"/>
        <color rgb="FF63BE7B"/>
      </colorScale>
    </cfRule>
  </conditionalFormatting>
  <conditionalFormatting sqref="I33">
    <cfRule type="cellIs" dxfId="1325" priority="49" operator="equal">
      <formula>$H$2</formula>
    </cfRule>
    <cfRule type="cellIs" dxfId="1324" priority="50" operator="equal">
      <formula>$H$3</formula>
    </cfRule>
    <cfRule type="cellIs" dxfId="1323" priority="51" operator="equal">
      <formula>$I$2</formula>
    </cfRule>
    <cfRule type="cellIs" dxfId="1322" priority="52" operator="equal">
      <formula>"on time"</formula>
    </cfRule>
  </conditionalFormatting>
  <conditionalFormatting sqref="I33">
    <cfRule type="cellIs" dxfId="1321" priority="53" operator="equal">
      <formula>#REF!</formula>
    </cfRule>
    <cfRule type="cellIs" dxfId="1320" priority="54" operator="equal">
      <formula>#REF!</formula>
    </cfRule>
  </conditionalFormatting>
  <conditionalFormatting sqref="P16">
    <cfRule type="cellIs" dxfId="1319" priority="33" operator="lessThan">
      <formula>0</formula>
    </cfRule>
    <cfRule type="cellIs" dxfId="1318" priority="34" operator="lessThan">
      <formula>0</formula>
    </cfRule>
  </conditionalFormatting>
  <conditionalFormatting sqref="H16">
    <cfRule type="cellIs" dxfId="1317" priority="43" operator="greaterThan">
      <formula>G16</formula>
    </cfRule>
    <cfRule type="cellIs" dxfId="1316" priority="44" operator="lessThan">
      <formula>G16</formula>
    </cfRule>
    <cfRule type="cellIs" dxfId="1315" priority="45" operator="equal">
      <formula>G16</formula>
    </cfRule>
  </conditionalFormatting>
  <conditionalFormatting sqref="J16">
    <cfRule type="colorScale" priority="46">
      <colorScale>
        <cfvo type="min"/>
        <cfvo type="percentile" val="50"/>
        <cfvo type="max"/>
        <color rgb="FFF8696B"/>
        <color rgb="FFFFEB84"/>
        <color rgb="FF63BE7B"/>
      </colorScale>
    </cfRule>
  </conditionalFormatting>
  <conditionalFormatting sqref="N16">
    <cfRule type="cellIs" dxfId="1314" priority="41" operator="equal">
      <formula>$I$2</formula>
    </cfRule>
    <cfRule type="cellIs" dxfId="1313" priority="42" operator="equal">
      <formula>$I$3</formula>
    </cfRule>
  </conditionalFormatting>
  <conditionalFormatting sqref="I16">
    <cfRule type="cellIs" dxfId="1312" priority="35" operator="equal">
      <formula>$H$2</formula>
    </cfRule>
    <cfRule type="cellIs" dxfId="1311" priority="36" operator="equal">
      <formula>$H$3</formula>
    </cfRule>
    <cfRule type="cellIs" dxfId="1310" priority="37" operator="equal">
      <formula>$I$2</formula>
    </cfRule>
    <cfRule type="cellIs" dxfId="1309" priority="38" operator="equal">
      <formula>"on time"</formula>
    </cfRule>
  </conditionalFormatting>
  <conditionalFormatting sqref="I16">
    <cfRule type="cellIs" dxfId="1308" priority="39" operator="equal">
      <formula>#REF!</formula>
    </cfRule>
    <cfRule type="cellIs" dxfId="1307" priority="40" operator="equal">
      <formula>#REF!</formula>
    </cfRule>
  </conditionalFormatting>
  <conditionalFormatting sqref="N37">
    <cfRule type="cellIs" dxfId="1306" priority="21" operator="equal">
      <formula>$I$2</formula>
    </cfRule>
    <cfRule type="cellIs" dxfId="1305" priority="22" operator="equal">
      <formula>$I$3</formula>
    </cfRule>
  </conditionalFormatting>
  <conditionalFormatting sqref="H37">
    <cfRule type="cellIs" dxfId="1304" priority="28" operator="greaterThan">
      <formula>G37</formula>
    </cfRule>
    <cfRule type="cellIs" dxfId="1303" priority="29" operator="lessThan">
      <formula>G37</formula>
    </cfRule>
    <cfRule type="cellIs" dxfId="1302" priority="30" operator="equal">
      <formula>G37</formula>
    </cfRule>
  </conditionalFormatting>
  <conditionalFormatting sqref="J37">
    <cfRule type="colorScale" priority="27">
      <colorScale>
        <cfvo type="min"/>
        <cfvo type="percentile" val="50"/>
        <cfvo type="max"/>
        <color rgb="FFF8696B"/>
        <color rgb="FFFFEB84"/>
        <color rgb="FF63BE7B"/>
      </colorScale>
    </cfRule>
  </conditionalFormatting>
  <conditionalFormatting sqref="I37">
    <cfRule type="cellIs" dxfId="1301" priority="23" operator="equal">
      <formula>$H$2</formula>
    </cfRule>
    <cfRule type="cellIs" dxfId="1300" priority="24" operator="equal">
      <formula>$H$3</formula>
    </cfRule>
    <cfRule type="cellIs" dxfId="1299" priority="25" operator="equal">
      <formula>$I$2</formula>
    </cfRule>
    <cfRule type="cellIs" dxfId="1298" priority="26" operator="equal">
      <formula>"on time"</formula>
    </cfRule>
  </conditionalFormatting>
  <conditionalFormatting sqref="I37">
    <cfRule type="cellIs" dxfId="1297" priority="31" operator="equal">
      <formula>#REF!</formula>
    </cfRule>
    <cfRule type="cellIs" dxfId="1296" priority="32" operator="equal">
      <formula>#REF!</formula>
    </cfRule>
  </conditionalFormatting>
  <conditionalFormatting sqref="I37">
    <cfRule type="cellIs" dxfId="1295" priority="17" operator="equal">
      <formula>$H$2</formula>
    </cfRule>
    <cfRule type="cellIs" dxfId="1294" priority="18" operator="equal">
      <formula>$H$3</formula>
    </cfRule>
    <cfRule type="cellIs" dxfId="1293" priority="19" operator="equal">
      <formula>$I$2</formula>
    </cfRule>
    <cfRule type="cellIs" dxfId="1292" priority="20" operator="equal">
      <formula>"on time"</formula>
    </cfRule>
  </conditionalFormatting>
  <conditionalFormatting sqref="I37">
    <cfRule type="cellIs" dxfId="1291" priority="13" operator="equal">
      <formula>$H$2</formula>
    </cfRule>
    <cfRule type="cellIs" dxfId="1290" priority="14" operator="equal">
      <formula>$H$3</formula>
    </cfRule>
    <cfRule type="cellIs" dxfId="1289" priority="15" operator="equal">
      <formula>$I$2</formula>
    </cfRule>
    <cfRule type="cellIs" dxfId="1288" priority="16" operator="equal">
      <formula>"on time"</formula>
    </cfRule>
  </conditionalFormatting>
  <conditionalFormatting sqref="I37">
    <cfRule type="cellIs" dxfId="1287" priority="9" operator="equal">
      <formula>$H$2</formula>
    </cfRule>
    <cfRule type="cellIs" dxfId="1286" priority="10" operator="equal">
      <formula>$H$3</formula>
    </cfRule>
    <cfRule type="cellIs" dxfId="1285" priority="11" operator="equal">
      <formula>$I$2</formula>
    </cfRule>
    <cfRule type="cellIs" dxfId="1284" priority="12" operator="equal">
      <formula>"on time"</formula>
    </cfRule>
  </conditionalFormatting>
  <conditionalFormatting sqref="I37">
    <cfRule type="cellIs" dxfId="1283" priority="5" operator="equal">
      <formula>$H$2</formula>
    </cfRule>
    <cfRule type="cellIs" dxfId="1282" priority="6" operator="equal">
      <formula>$H$3</formula>
    </cfRule>
    <cfRule type="cellIs" dxfId="1281" priority="7" operator="equal">
      <formula>$I$2</formula>
    </cfRule>
    <cfRule type="cellIs" dxfId="1280" priority="8" operator="equal">
      <formula>"on time"</formula>
    </cfRule>
  </conditionalFormatting>
  <conditionalFormatting sqref="P37">
    <cfRule type="cellIs" dxfId="1279" priority="3" operator="lessThan">
      <formula>0</formula>
    </cfRule>
    <cfRule type="cellIs" dxfId="1278" priority="4" operator="lessThan">
      <formula>0</formula>
    </cfRule>
  </conditionalFormatting>
  <conditionalFormatting sqref="J7:J42">
    <cfRule type="cellIs" dxfId="1277" priority="1" operator="lessThan">
      <formula>0</formula>
    </cfRule>
    <cfRule type="cellIs" dxfId="1276" priority="2" operator="greaterThan">
      <formula>0</formula>
    </cfRule>
  </conditionalFormatting>
  <pageMargins left="0.7" right="0.7" top="0.75" bottom="0.75" header="0.3" footer="0.3"/>
  <pageSetup paperSize="8"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topLeftCell="A4" zoomScale="80" zoomScaleNormal="80" workbookViewId="0">
      <selection activeCell="B7" sqref="B7"/>
    </sheetView>
  </sheetViews>
  <sheetFormatPr baseColWidth="10" defaultRowHeight="15.75"/>
  <cols>
    <col min="2" max="2" width="24.875" customWidth="1"/>
    <col min="3" max="3" width="25.125" customWidth="1"/>
    <col min="4" max="4" width="24" customWidth="1"/>
    <col min="5" max="5" width="34.625" customWidth="1"/>
    <col min="6" max="6" width="42.5" customWidth="1"/>
    <col min="7" max="7" width="19.375" customWidth="1"/>
    <col min="8" max="8" width="11.5" bestFit="1" customWidth="1"/>
  </cols>
  <sheetData>
    <row r="1" spans="1:16" ht="23.25">
      <c r="B1" s="210" t="s">
        <v>70</v>
      </c>
      <c r="C1" s="210"/>
      <c r="D1" s="210"/>
      <c r="E1" s="210"/>
      <c r="F1" s="210"/>
    </row>
    <row r="2" spans="1:16" ht="23.25">
      <c r="B2" s="127" t="s">
        <v>77</v>
      </c>
      <c r="C2" s="8" t="s">
        <v>446</v>
      </c>
      <c r="D2" s="127" t="s">
        <v>445</v>
      </c>
      <c r="E2" s="8" t="s">
        <v>260</v>
      </c>
      <c r="H2" t="s">
        <v>80</v>
      </c>
      <c r="I2" t="s">
        <v>95</v>
      </c>
    </row>
    <row r="3" spans="1:16" ht="23.25">
      <c r="B3" s="7"/>
      <c r="C3" s="8"/>
      <c r="D3" s="8"/>
      <c r="H3" t="s">
        <v>81</v>
      </c>
      <c r="I3" t="s">
        <v>93</v>
      </c>
    </row>
    <row r="5" spans="1:16" s="1" customFormat="1" ht="48.95" customHeight="1">
      <c r="A5" s="31"/>
      <c r="B5" s="238" t="s">
        <v>30</v>
      </c>
      <c r="C5" s="238"/>
      <c r="D5" s="39" t="s">
        <v>150</v>
      </c>
      <c r="E5" s="39" t="s">
        <v>3</v>
      </c>
      <c r="F5" s="39" t="s">
        <v>4</v>
      </c>
      <c r="G5" s="37" t="s">
        <v>78</v>
      </c>
      <c r="H5" s="37" t="s">
        <v>79</v>
      </c>
      <c r="I5" s="37" t="s">
        <v>83</v>
      </c>
      <c r="J5" s="36" t="s">
        <v>82</v>
      </c>
      <c r="K5" s="36" t="s">
        <v>483</v>
      </c>
      <c r="L5" s="36" t="s">
        <v>91</v>
      </c>
      <c r="M5" s="36" t="s">
        <v>94</v>
      </c>
      <c r="N5" s="36" t="s">
        <v>92</v>
      </c>
      <c r="O5" s="36" t="s">
        <v>183</v>
      </c>
      <c r="P5" s="36" t="s">
        <v>184</v>
      </c>
    </row>
    <row r="6" spans="1:16" ht="126" customHeight="1">
      <c r="A6" s="30"/>
      <c r="B6" s="39" t="s">
        <v>35</v>
      </c>
      <c r="C6" s="39" t="s">
        <v>36</v>
      </c>
      <c r="D6" s="39" t="s">
        <v>177</v>
      </c>
      <c r="E6" s="32"/>
      <c r="F6" s="32"/>
      <c r="G6" s="33"/>
      <c r="H6" s="33"/>
      <c r="I6" s="34"/>
      <c r="J6" s="35"/>
      <c r="K6" s="36"/>
      <c r="L6" s="37"/>
      <c r="M6" s="37"/>
      <c r="N6" s="37"/>
      <c r="O6" s="37"/>
      <c r="P6" s="40"/>
    </row>
    <row r="7" spans="1:16" ht="58.5" customHeight="1">
      <c r="A7" s="30"/>
      <c r="B7" s="76" t="s">
        <v>38</v>
      </c>
      <c r="C7" s="40"/>
      <c r="D7" s="40"/>
      <c r="E7" s="51" t="s">
        <v>484</v>
      </c>
      <c r="F7" s="265" t="s">
        <v>241</v>
      </c>
      <c r="G7" s="157">
        <v>44118</v>
      </c>
      <c r="H7" s="33">
        <f ca="1">TODAY()</f>
        <v>43283</v>
      </c>
      <c r="I7" s="34" t="str">
        <f ca="1">IF(AND(N7="no",J7&lt;0),"overdue","in time")</f>
        <v>in time</v>
      </c>
      <c r="J7" s="35">
        <f ca="1">G7-H7</f>
        <v>835</v>
      </c>
      <c r="K7" s="36" t="s">
        <v>86</v>
      </c>
      <c r="L7" s="37" t="s">
        <v>93</v>
      </c>
      <c r="M7" s="37" t="s">
        <v>95</v>
      </c>
      <c r="N7" s="37" t="str">
        <f>IF(M7&gt;L7,"no","yes")</f>
        <v>no</v>
      </c>
      <c r="O7" s="33"/>
      <c r="P7" s="40">
        <f>G7-O7</f>
        <v>44118</v>
      </c>
    </row>
    <row r="8" spans="1:16" ht="34.5" customHeight="1">
      <c r="A8" s="30"/>
      <c r="B8" s="41"/>
      <c r="C8" s="41" t="s">
        <v>39</v>
      </c>
      <c r="D8" s="41"/>
      <c r="E8" s="51"/>
      <c r="F8" s="254"/>
      <c r="G8" s="157">
        <v>44118</v>
      </c>
      <c r="H8" s="33">
        <f ca="1">TODAY()</f>
        <v>43283</v>
      </c>
      <c r="I8" s="34" t="str">
        <f ca="1">IF(AND(N8="no",J8&lt;0),"overdue","in time")</f>
        <v>in time</v>
      </c>
      <c r="J8" s="35">
        <f ca="1">G8-H8</f>
        <v>835</v>
      </c>
      <c r="K8" s="36" t="s">
        <v>89</v>
      </c>
      <c r="L8" s="37">
        <v>0</v>
      </c>
      <c r="M8" s="37">
        <v>3</v>
      </c>
      <c r="N8" s="37" t="str">
        <f>IF(M8&gt;L8,"no","yes")</f>
        <v>no</v>
      </c>
      <c r="O8" s="33"/>
      <c r="P8" s="40">
        <f>G8-O8</f>
        <v>44118</v>
      </c>
    </row>
    <row r="9" spans="1:16" ht="33.75" customHeight="1">
      <c r="A9" s="30"/>
      <c r="B9" s="49"/>
      <c r="C9" s="49"/>
      <c r="D9" s="49"/>
      <c r="E9" s="51" t="s">
        <v>242</v>
      </c>
      <c r="F9" s="254"/>
      <c r="G9" s="157">
        <v>44118</v>
      </c>
      <c r="H9" s="33">
        <f ca="1">TODAY()</f>
        <v>43283</v>
      </c>
      <c r="I9" s="34" t="str">
        <f ca="1">IF(AND(N9="no",J9&lt;0),"overdue","in time")</f>
        <v>in time</v>
      </c>
      <c r="J9" s="35">
        <f ca="1">G9-H9</f>
        <v>835</v>
      </c>
      <c r="K9" s="36" t="s">
        <v>88</v>
      </c>
      <c r="L9" s="42">
        <v>0</v>
      </c>
      <c r="M9" s="42">
        <v>1</v>
      </c>
      <c r="N9" s="37" t="str">
        <f>IF(M9&gt;L9,"no","yes")</f>
        <v>no</v>
      </c>
      <c r="O9" s="33"/>
      <c r="P9" s="40">
        <f>G9-O9</f>
        <v>44118</v>
      </c>
    </row>
    <row r="10" spans="1:16" ht="33.75" customHeight="1">
      <c r="B10" s="49"/>
      <c r="C10" s="41"/>
      <c r="D10" s="69"/>
      <c r="E10" s="51" t="s">
        <v>47</v>
      </c>
      <c r="F10" s="254"/>
      <c r="G10" s="157">
        <v>44118</v>
      </c>
      <c r="H10" s="33">
        <f ca="1">TODAY()</f>
        <v>43283</v>
      </c>
      <c r="I10" s="34" t="str">
        <f ca="1">IF(AND(N10="no",J10&lt;0),"overdue","in time")</f>
        <v>in time</v>
      </c>
      <c r="J10" s="35">
        <f ca="1">G10-H10</f>
        <v>835</v>
      </c>
      <c r="K10" s="56" t="s">
        <v>86</v>
      </c>
      <c r="L10" s="53" t="s">
        <v>93</v>
      </c>
      <c r="M10" s="53" t="s">
        <v>95</v>
      </c>
      <c r="N10" s="37" t="str">
        <f>IF(M10&gt;L10,"no","yes")</f>
        <v>no</v>
      </c>
      <c r="O10" s="33"/>
      <c r="P10" s="40">
        <f>G10-O10</f>
        <v>44118</v>
      </c>
    </row>
    <row r="11" spans="1:16" ht="30.75" customHeight="1">
      <c r="B11" s="49"/>
      <c r="C11" s="41"/>
      <c r="D11" s="41"/>
      <c r="E11" s="51" t="s">
        <v>48</v>
      </c>
      <c r="F11" s="255"/>
      <c r="G11" s="157">
        <v>44118</v>
      </c>
      <c r="H11" s="33">
        <f ca="1">TODAY()</f>
        <v>43283</v>
      </c>
      <c r="I11" s="34" t="str">
        <f ca="1">IF(AND(N11="no",J11&lt;0),"overdue","in time")</f>
        <v>in time</v>
      </c>
      <c r="J11" s="35">
        <f ca="1">G11-H11</f>
        <v>835</v>
      </c>
      <c r="K11" s="36" t="s">
        <v>88</v>
      </c>
      <c r="L11" s="42">
        <v>0</v>
      </c>
      <c r="M11" s="42">
        <v>1</v>
      </c>
      <c r="N11" s="37" t="str">
        <f>IF(M11&gt;L11,"no","yes")</f>
        <v>no</v>
      </c>
      <c r="O11" s="33"/>
      <c r="P11" s="40">
        <f>G11-O11</f>
        <v>44118</v>
      </c>
    </row>
    <row r="12" spans="1:16">
      <c r="B12" s="263" t="s">
        <v>285</v>
      </c>
      <c r="C12" s="264"/>
      <c r="D12" s="171"/>
      <c r="E12" s="171"/>
      <c r="F12" s="171"/>
      <c r="G12" s="88"/>
      <c r="H12" s="53"/>
      <c r="I12" s="53"/>
      <c r="J12" s="56"/>
      <c r="K12" s="56"/>
      <c r="L12" s="56"/>
      <c r="M12" s="56"/>
      <c r="N12" s="56"/>
      <c r="O12" s="84"/>
      <c r="P12" s="85"/>
    </row>
    <row r="13" spans="1:16" ht="31.5">
      <c r="B13" s="158" t="s">
        <v>485</v>
      </c>
      <c r="C13" s="158"/>
      <c r="D13" s="158" t="s">
        <v>411</v>
      </c>
      <c r="E13" s="158"/>
      <c r="F13" s="172"/>
      <c r="G13" s="157">
        <v>44118</v>
      </c>
      <c r="H13" s="33">
        <f t="shared" ref="H13:H23" ca="1" si="0">TODAY()</f>
        <v>43283</v>
      </c>
      <c r="I13" s="34" t="str">
        <f t="shared" ref="I13" ca="1" si="1">IF(AND(N13="no",J13&lt;0),"overdue","in time")</f>
        <v>in time</v>
      </c>
      <c r="J13" s="35">
        <f t="shared" ref="J13" ca="1" si="2">G13-H13</f>
        <v>835</v>
      </c>
      <c r="K13" s="36" t="s">
        <v>86</v>
      </c>
      <c r="L13" s="37" t="s">
        <v>93</v>
      </c>
      <c r="M13" s="37" t="s">
        <v>95</v>
      </c>
      <c r="N13" s="37" t="str">
        <f t="shared" ref="N13" si="3">IF(M13&gt;L13,"no","yes")</f>
        <v>no</v>
      </c>
      <c r="O13" s="33"/>
      <c r="P13" s="40">
        <f t="shared" ref="P13" si="4">G13-O13</f>
        <v>44118</v>
      </c>
    </row>
    <row r="14" spans="1:16" ht="47.25">
      <c r="B14" s="159" t="s">
        <v>486</v>
      </c>
      <c r="C14" s="158"/>
      <c r="D14" s="158" t="s">
        <v>410</v>
      </c>
      <c r="E14" s="158"/>
      <c r="F14" s="173"/>
      <c r="G14" s="157">
        <v>44118</v>
      </c>
      <c r="H14" s="33">
        <f t="shared" ca="1" si="0"/>
        <v>43283</v>
      </c>
      <c r="I14" s="34" t="str">
        <f t="shared" ref="I14:I23" ca="1" si="5">IF(AND(N14="no",J14&lt;0),"overdue","in time")</f>
        <v>in time</v>
      </c>
      <c r="J14" s="35">
        <f t="shared" ref="J14:J23" ca="1" si="6">G14-H14</f>
        <v>835</v>
      </c>
      <c r="K14" s="36" t="s">
        <v>86</v>
      </c>
      <c r="L14" s="37" t="s">
        <v>93</v>
      </c>
      <c r="M14" s="37" t="s">
        <v>95</v>
      </c>
      <c r="N14" s="37" t="str">
        <f t="shared" ref="N14:N23" si="7">IF(M14&gt;L14,"no","yes")</f>
        <v>no</v>
      </c>
      <c r="O14" s="33"/>
      <c r="P14" s="40">
        <f t="shared" ref="P14:P23" si="8">G14-O14</f>
        <v>44118</v>
      </c>
    </row>
    <row r="15" spans="1:16" ht="236.25">
      <c r="B15" s="159" t="s">
        <v>487</v>
      </c>
      <c r="C15" s="158"/>
      <c r="D15" s="158" t="s">
        <v>411</v>
      </c>
      <c r="E15" s="158"/>
      <c r="F15" s="162"/>
      <c r="G15" s="157">
        <v>44118</v>
      </c>
      <c r="H15" s="33">
        <f t="shared" ca="1" si="0"/>
        <v>43283</v>
      </c>
      <c r="I15" s="34" t="str">
        <f t="shared" ca="1" si="5"/>
        <v>in time</v>
      </c>
      <c r="J15" s="35">
        <f t="shared" ca="1" si="6"/>
        <v>835</v>
      </c>
      <c r="K15" s="36" t="s">
        <v>86</v>
      </c>
      <c r="L15" s="37" t="s">
        <v>93</v>
      </c>
      <c r="M15" s="37" t="s">
        <v>95</v>
      </c>
      <c r="N15" s="37" t="str">
        <f t="shared" si="7"/>
        <v>no</v>
      </c>
      <c r="O15" s="33"/>
      <c r="P15" s="40">
        <f t="shared" si="8"/>
        <v>44118</v>
      </c>
    </row>
    <row r="16" spans="1:16" ht="63">
      <c r="B16" s="159" t="s">
        <v>488</v>
      </c>
      <c r="C16" s="158"/>
      <c r="D16" s="158" t="s">
        <v>411</v>
      </c>
      <c r="E16" s="158"/>
      <c r="F16" s="162"/>
      <c r="G16" s="157">
        <v>44118</v>
      </c>
      <c r="H16" s="33">
        <f t="shared" ca="1" si="0"/>
        <v>43283</v>
      </c>
      <c r="I16" s="34" t="str">
        <f t="shared" ref="I16" ca="1" si="9">IF(AND(N16="no",J16&lt;0),"overdue","in time")</f>
        <v>in time</v>
      </c>
      <c r="J16" s="35">
        <f t="shared" ref="J16" ca="1" si="10">G16-H16</f>
        <v>835</v>
      </c>
      <c r="K16" s="36" t="s">
        <v>86</v>
      </c>
      <c r="L16" s="37" t="s">
        <v>93</v>
      </c>
      <c r="M16" s="37" t="s">
        <v>95</v>
      </c>
      <c r="N16" s="37" t="str">
        <f t="shared" ref="N16" si="11">IF(M16&gt;L16,"no","yes")</f>
        <v>no</v>
      </c>
      <c r="O16" s="33"/>
      <c r="P16" s="40">
        <f t="shared" ref="P16" si="12">G16-O16</f>
        <v>44118</v>
      </c>
    </row>
    <row r="17" spans="2:16" ht="63">
      <c r="B17" s="159" t="s">
        <v>489</v>
      </c>
      <c r="C17" s="158"/>
      <c r="D17" s="158" t="s">
        <v>411</v>
      </c>
      <c r="E17" s="158"/>
      <c r="F17" s="162"/>
      <c r="G17" s="157">
        <v>44118</v>
      </c>
      <c r="H17" s="33">
        <f t="shared" ca="1" si="0"/>
        <v>43283</v>
      </c>
      <c r="I17" s="34" t="str">
        <f t="shared" ca="1" si="5"/>
        <v>in time</v>
      </c>
      <c r="J17" s="35">
        <f t="shared" ca="1" si="6"/>
        <v>835</v>
      </c>
      <c r="K17" s="36" t="s">
        <v>86</v>
      </c>
      <c r="L17" s="37" t="s">
        <v>93</v>
      </c>
      <c r="M17" s="37" t="s">
        <v>95</v>
      </c>
      <c r="N17" s="37" t="str">
        <f t="shared" si="7"/>
        <v>no</v>
      </c>
      <c r="O17" s="33"/>
      <c r="P17" s="40">
        <f t="shared" si="8"/>
        <v>44118</v>
      </c>
    </row>
    <row r="18" spans="2:16" ht="47.25" customHeight="1">
      <c r="B18" s="159" t="s">
        <v>490</v>
      </c>
      <c r="C18" s="158"/>
      <c r="D18" s="158" t="s">
        <v>412</v>
      </c>
      <c r="E18" s="158"/>
      <c r="F18" s="162"/>
      <c r="G18" s="157">
        <v>44118</v>
      </c>
      <c r="H18" s="33">
        <f t="shared" ca="1" si="0"/>
        <v>43283</v>
      </c>
      <c r="I18" s="34" t="str">
        <f t="shared" ref="I18" ca="1" si="13">IF(AND(N18="no",J18&lt;0),"overdue","in time")</f>
        <v>in time</v>
      </c>
      <c r="J18" s="35">
        <f t="shared" ref="J18" ca="1" si="14">G18-H18</f>
        <v>835</v>
      </c>
      <c r="K18" s="36" t="s">
        <v>86</v>
      </c>
      <c r="L18" s="37" t="s">
        <v>93</v>
      </c>
      <c r="M18" s="37" t="s">
        <v>95</v>
      </c>
      <c r="N18" s="37" t="str">
        <f t="shared" ref="N18" si="15">IF(M18&gt;L18,"no","yes")</f>
        <v>no</v>
      </c>
      <c r="O18" s="33"/>
      <c r="P18" s="40">
        <f t="shared" ref="P18" si="16">G18-O18</f>
        <v>44118</v>
      </c>
    </row>
    <row r="19" spans="2:16" ht="94.5">
      <c r="B19" s="159" t="s">
        <v>491</v>
      </c>
      <c r="C19" s="158"/>
      <c r="D19" s="158" t="s">
        <v>411</v>
      </c>
      <c r="E19" s="158"/>
      <c r="F19" s="162"/>
      <c r="G19" s="157">
        <v>44118</v>
      </c>
      <c r="H19" s="33">
        <f t="shared" ca="1" si="0"/>
        <v>43283</v>
      </c>
      <c r="I19" s="34" t="str">
        <f t="shared" ca="1" si="5"/>
        <v>in time</v>
      </c>
      <c r="J19" s="35">
        <f t="shared" ca="1" si="6"/>
        <v>835</v>
      </c>
      <c r="K19" s="36" t="s">
        <v>86</v>
      </c>
      <c r="L19" s="37" t="s">
        <v>93</v>
      </c>
      <c r="M19" s="37" t="s">
        <v>95</v>
      </c>
      <c r="N19" s="37" t="str">
        <f t="shared" si="7"/>
        <v>no</v>
      </c>
      <c r="O19" s="33"/>
      <c r="P19" s="40">
        <f t="shared" si="8"/>
        <v>44118</v>
      </c>
    </row>
    <row r="20" spans="2:16" ht="60.75" customHeight="1">
      <c r="B20" s="174" t="s">
        <v>492</v>
      </c>
      <c r="C20" s="158"/>
      <c r="D20" s="158" t="s">
        <v>413</v>
      </c>
      <c r="E20" s="158"/>
      <c r="F20" s="162"/>
      <c r="G20" s="157">
        <v>44118</v>
      </c>
      <c r="H20" s="33">
        <f t="shared" ca="1" si="0"/>
        <v>43283</v>
      </c>
      <c r="I20" s="34" t="str">
        <f t="shared" ca="1" si="5"/>
        <v>in time</v>
      </c>
      <c r="J20" s="35">
        <f t="shared" ca="1" si="6"/>
        <v>835</v>
      </c>
      <c r="K20" s="36" t="s">
        <v>86</v>
      </c>
      <c r="L20" s="37" t="s">
        <v>93</v>
      </c>
      <c r="M20" s="37" t="s">
        <v>95</v>
      </c>
      <c r="N20" s="37" t="str">
        <f t="shared" si="7"/>
        <v>no</v>
      </c>
      <c r="O20" s="33"/>
      <c r="P20" s="40">
        <f t="shared" si="8"/>
        <v>44118</v>
      </c>
    </row>
    <row r="21" spans="2:16" ht="46.5" customHeight="1">
      <c r="B21" s="175" t="s">
        <v>493</v>
      </c>
      <c r="C21" s="158"/>
      <c r="D21" s="158" t="s">
        <v>414</v>
      </c>
      <c r="E21" s="158"/>
      <c r="F21" s="162"/>
      <c r="G21" s="157">
        <v>44118</v>
      </c>
      <c r="H21" s="33">
        <f t="shared" ca="1" si="0"/>
        <v>43283</v>
      </c>
      <c r="I21" s="34" t="str">
        <f t="shared" ref="I21" ca="1" si="17">IF(AND(N21="no",J21&lt;0),"overdue","in time")</f>
        <v>in time</v>
      </c>
      <c r="J21" s="35">
        <f t="shared" ref="J21" ca="1" si="18">G21-H21</f>
        <v>835</v>
      </c>
      <c r="K21" s="36" t="s">
        <v>86</v>
      </c>
      <c r="L21" s="37" t="s">
        <v>93</v>
      </c>
      <c r="M21" s="37" t="s">
        <v>95</v>
      </c>
      <c r="N21" s="37" t="str">
        <f t="shared" ref="N21" si="19">IF(M21&gt;L21,"no","yes")</f>
        <v>no</v>
      </c>
      <c r="O21" s="33"/>
      <c r="P21" s="40">
        <f t="shared" ref="P21" si="20">G21-O21</f>
        <v>44118</v>
      </c>
    </row>
    <row r="22" spans="2:16">
      <c r="B22" s="176" t="s">
        <v>286</v>
      </c>
      <c r="C22" s="162"/>
      <c r="D22" s="162"/>
      <c r="E22" s="162"/>
      <c r="F22" s="162"/>
      <c r="G22" s="162"/>
      <c r="H22" s="40"/>
      <c r="I22" s="40"/>
      <c r="J22" s="40"/>
      <c r="K22" s="40"/>
      <c r="L22" s="40"/>
      <c r="M22" s="40"/>
      <c r="N22" s="40"/>
      <c r="O22" s="40"/>
      <c r="P22" s="40"/>
    </row>
    <row r="23" spans="2:16" ht="63">
      <c r="B23" s="159" t="s">
        <v>494</v>
      </c>
      <c r="C23" s="158"/>
      <c r="D23" s="158" t="s">
        <v>415</v>
      </c>
      <c r="E23" s="158"/>
      <c r="F23" s="162"/>
      <c r="G23" s="157">
        <v>43677</v>
      </c>
      <c r="H23" s="33">
        <f t="shared" ca="1" si="0"/>
        <v>43283</v>
      </c>
      <c r="I23" s="34" t="str">
        <f t="shared" ca="1" si="5"/>
        <v>in time</v>
      </c>
      <c r="J23" s="35">
        <f t="shared" ca="1" si="6"/>
        <v>394</v>
      </c>
      <c r="K23" s="36" t="s">
        <v>86</v>
      </c>
      <c r="L23" s="37" t="s">
        <v>93</v>
      </c>
      <c r="M23" s="37" t="s">
        <v>95</v>
      </c>
      <c r="N23" s="37" t="str">
        <f t="shared" si="7"/>
        <v>no</v>
      </c>
      <c r="O23" s="33"/>
      <c r="P23" s="40">
        <f t="shared" si="8"/>
        <v>43677</v>
      </c>
    </row>
    <row r="24" spans="2:16">
      <c r="B24" s="176" t="s">
        <v>287</v>
      </c>
      <c r="C24" s="162"/>
      <c r="D24" s="162"/>
      <c r="E24" s="162"/>
      <c r="F24" s="162"/>
      <c r="G24" s="162"/>
      <c r="H24" s="40"/>
      <c r="I24" s="40"/>
      <c r="J24" s="40"/>
      <c r="K24" s="40"/>
      <c r="L24" s="40"/>
      <c r="M24" s="40"/>
      <c r="N24" s="40"/>
      <c r="O24" s="40"/>
      <c r="P24" s="40"/>
    </row>
    <row r="25" spans="2:16" ht="63">
      <c r="B25" s="159" t="s">
        <v>495</v>
      </c>
      <c r="C25" s="158"/>
      <c r="D25" s="158" t="s">
        <v>415</v>
      </c>
      <c r="E25" s="158"/>
      <c r="F25" s="162"/>
      <c r="G25" s="157">
        <v>43677</v>
      </c>
      <c r="H25" s="33">
        <f t="shared" ref="H25" ca="1" si="21">TODAY()</f>
        <v>43283</v>
      </c>
      <c r="I25" s="34" t="str">
        <f t="shared" ref="I25" ca="1" si="22">IF(AND(N25="no",J25&lt;0),"overdue","in time")</f>
        <v>in time</v>
      </c>
      <c r="J25" s="35">
        <f t="shared" ref="J25" ca="1" si="23">G25-H25</f>
        <v>394</v>
      </c>
      <c r="K25" s="36" t="s">
        <v>86</v>
      </c>
      <c r="L25" s="37" t="s">
        <v>93</v>
      </c>
      <c r="M25" s="37" t="s">
        <v>95</v>
      </c>
      <c r="N25" s="37" t="str">
        <f t="shared" ref="N25" si="24">IF(M25&gt;L25,"no","yes")</f>
        <v>no</v>
      </c>
      <c r="O25" s="33"/>
      <c r="P25" s="40">
        <f t="shared" ref="P25" si="25">G25-O25</f>
        <v>43677</v>
      </c>
    </row>
    <row r="26" spans="2:16">
      <c r="B26" s="176" t="s">
        <v>288</v>
      </c>
      <c r="C26" s="162"/>
      <c r="D26" s="162"/>
      <c r="E26" s="162"/>
      <c r="F26" s="162"/>
      <c r="G26" s="162"/>
      <c r="H26" s="40"/>
      <c r="I26" s="40"/>
      <c r="J26" s="40"/>
      <c r="K26" s="40"/>
      <c r="L26" s="40"/>
      <c r="M26" s="40"/>
      <c r="N26" s="40"/>
      <c r="O26" s="40"/>
      <c r="P26" s="40"/>
    </row>
    <row r="27" spans="2:16" ht="81.75" customHeight="1">
      <c r="B27" s="159" t="s">
        <v>496</v>
      </c>
      <c r="C27" s="158"/>
      <c r="D27" s="158" t="s">
        <v>416</v>
      </c>
      <c r="E27" s="158"/>
      <c r="F27" s="162"/>
      <c r="G27" s="157">
        <v>43677</v>
      </c>
      <c r="H27" s="33">
        <f t="shared" ref="H27:H29" ca="1" si="26">TODAY()</f>
        <v>43283</v>
      </c>
      <c r="I27" s="34" t="str">
        <f t="shared" ref="I27:I28" ca="1" si="27">IF(AND(N27="no",J27&lt;0),"overdue","in time")</f>
        <v>in time</v>
      </c>
      <c r="J27" s="35">
        <f t="shared" ref="J27:J28" ca="1" si="28">G27-H27</f>
        <v>394</v>
      </c>
      <c r="K27" s="36" t="s">
        <v>86</v>
      </c>
      <c r="L27" s="37" t="s">
        <v>93</v>
      </c>
      <c r="M27" s="37" t="s">
        <v>95</v>
      </c>
      <c r="N27" s="37" t="str">
        <f t="shared" ref="N27:N28" si="29">IF(M27&gt;L27,"no","yes")</f>
        <v>no</v>
      </c>
      <c r="O27" s="33"/>
      <c r="P27" s="40">
        <f t="shared" ref="P27:P28" si="30">G27-O27</f>
        <v>43677</v>
      </c>
    </row>
    <row r="28" spans="2:16" ht="26.25" customHeight="1">
      <c r="B28" s="175" t="s">
        <v>294</v>
      </c>
      <c r="C28" s="158"/>
      <c r="D28" s="158" t="s">
        <v>417</v>
      </c>
      <c r="E28" s="158"/>
      <c r="F28" s="162"/>
      <c r="G28" s="157">
        <v>43677</v>
      </c>
      <c r="H28" s="33">
        <f t="shared" ca="1" si="26"/>
        <v>43283</v>
      </c>
      <c r="I28" s="34" t="str">
        <f t="shared" ca="1" si="27"/>
        <v>in time</v>
      </c>
      <c r="J28" s="35">
        <f t="shared" ca="1" si="28"/>
        <v>394</v>
      </c>
      <c r="K28" s="36" t="s">
        <v>86</v>
      </c>
      <c r="L28" s="37" t="s">
        <v>93</v>
      </c>
      <c r="M28" s="37" t="s">
        <v>95</v>
      </c>
      <c r="N28" s="37" t="str">
        <f t="shared" si="29"/>
        <v>no</v>
      </c>
      <c r="O28" s="33"/>
      <c r="P28" s="40">
        <f t="shared" si="30"/>
        <v>43677</v>
      </c>
    </row>
    <row r="29" spans="2:16" ht="63">
      <c r="B29" s="159" t="s">
        <v>497</v>
      </c>
      <c r="C29" s="158"/>
      <c r="D29" s="158" t="s">
        <v>418</v>
      </c>
      <c r="E29" s="158"/>
      <c r="F29" s="162"/>
      <c r="G29" s="157">
        <v>43677</v>
      </c>
      <c r="H29" s="33">
        <f t="shared" ca="1" si="26"/>
        <v>43283</v>
      </c>
      <c r="I29" s="34" t="str">
        <f t="shared" ref="I29" ca="1" si="31">IF(AND(N29="no",J29&lt;0),"overdue","in time")</f>
        <v>in time</v>
      </c>
      <c r="J29" s="35">
        <f t="shared" ref="J29" ca="1" si="32">G29-H29</f>
        <v>394</v>
      </c>
      <c r="K29" s="36" t="s">
        <v>86</v>
      </c>
      <c r="L29" s="37" t="s">
        <v>93</v>
      </c>
      <c r="M29" s="37" t="s">
        <v>95</v>
      </c>
      <c r="N29" s="37" t="str">
        <f t="shared" ref="N29" si="33">IF(M29&gt;L29,"no","yes")</f>
        <v>no</v>
      </c>
      <c r="O29" s="33"/>
      <c r="P29" s="40">
        <f t="shared" ref="P29" si="34">G29-O29</f>
        <v>43677</v>
      </c>
    </row>
    <row r="30" spans="2:16">
      <c r="B30" s="176" t="s">
        <v>289</v>
      </c>
      <c r="C30" s="162"/>
      <c r="D30" s="162"/>
      <c r="E30" s="162"/>
      <c r="F30" s="162"/>
      <c r="G30" s="162"/>
      <c r="H30" s="40"/>
      <c r="I30" s="40"/>
      <c r="J30" s="40"/>
      <c r="K30" s="40"/>
      <c r="L30" s="40"/>
      <c r="M30" s="40"/>
      <c r="N30" s="40"/>
      <c r="O30" s="40"/>
      <c r="P30" s="40"/>
    </row>
    <row r="31" spans="2:16" ht="60.75" customHeight="1">
      <c r="B31" s="159" t="s">
        <v>498</v>
      </c>
      <c r="C31" s="158"/>
      <c r="D31" s="158" t="s">
        <v>413</v>
      </c>
      <c r="E31" s="158"/>
      <c r="F31" s="193"/>
      <c r="G31" s="157">
        <v>43951</v>
      </c>
      <c r="H31" s="33">
        <f t="shared" ref="H31:H32" ca="1" si="35">TODAY()</f>
        <v>43283</v>
      </c>
      <c r="I31" s="34" t="str">
        <f t="shared" ref="I31" ca="1" si="36">IF(AND(N31="no",J31&lt;0),"overdue","in time")</f>
        <v>in time</v>
      </c>
      <c r="J31" s="35">
        <f t="shared" ref="J31" ca="1" si="37">G31-H31</f>
        <v>668</v>
      </c>
      <c r="K31" s="36" t="s">
        <v>86</v>
      </c>
      <c r="L31" s="37" t="s">
        <v>93</v>
      </c>
      <c r="M31" s="37" t="s">
        <v>95</v>
      </c>
      <c r="N31" s="37" t="str">
        <f t="shared" ref="N31" si="38">IF(M31&gt;L31,"no","yes")</f>
        <v>no</v>
      </c>
      <c r="O31" s="33"/>
      <c r="P31" s="40">
        <f t="shared" ref="P31" si="39">G31-O31</f>
        <v>43951</v>
      </c>
    </row>
    <row r="32" spans="2:16" ht="63">
      <c r="B32" s="159" t="s">
        <v>499</v>
      </c>
      <c r="C32" s="158"/>
      <c r="D32" s="158" t="s">
        <v>413</v>
      </c>
      <c r="E32" s="158"/>
      <c r="F32" s="193"/>
      <c r="G32" s="157">
        <v>43951</v>
      </c>
      <c r="H32" s="33">
        <f t="shared" ca="1" si="35"/>
        <v>43283</v>
      </c>
      <c r="I32" s="34" t="str">
        <f t="shared" ref="I32" ca="1" si="40">IF(AND(N32="no",J32&lt;0),"overdue","in time")</f>
        <v>in time</v>
      </c>
      <c r="J32" s="35">
        <f t="shared" ref="J32" ca="1" si="41">G32-H32</f>
        <v>668</v>
      </c>
      <c r="K32" s="36" t="s">
        <v>86</v>
      </c>
      <c r="L32" s="37" t="s">
        <v>93</v>
      </c>
      <c r="M32" s="37" t="s">
        <v>95</v>
      </c>
      <c r="N32" s="37" t="str">
        <f t="shared" ref="N32" si="42">IF(M32&gt;L32,"no","yes")</f>
        <v>no</v>
      </c>
      <c r="O32" s="33"/>
      <c r="P32" s="40">
        <f t="shared" ref="P32" si="43">G32-O32</f>
        <v>43951</v>
      </c>
    </row>
    <row r="33" spans="2:16" ht="21">
      <c r="B33" s="266" t="s">
        <v>0</v>
      </c>
      <c r="C33" s="267"/>
      <c r="D33" s="40"/>
      <c r="E33" s="40"/>
      <c r="F33" s="40"/>
      <c r="G33" s="40"/>
      <c r="H33" s="40"/>
      <c r="I33" s="40"/>
      <c r="J33" s="40"/>
      <c r="K33" s="40"/>
      <c r="L33" s="40"/>
      <c r="M33" s="40"/>
      <c r="N33" s="40"/>
      <c r="O33" s="40"/>
      <c r="P33" s="40"/>
    </row>
    <row r="34" spans="2:16" ht="94.5" customHeight="1">
      <c r="B34" s="261" t="s">
        <v>99</v>
      </c>
      <c r="C34" s="262"/>
      <c r="D34" s="178" t="s">
        <v>293</v>
      </c>
      <c r="E34" s="178"/>
      <c r="F34" s="177"/>
      <c r="G34" s="157">
        <v>43677</v>
      </c>
      <c r="H34" s="33">
        <f ca="1">TODAY()</f>
        <v>43283</v>
      </c>
      <c r="I34" s="34" t="str">
        <f ca="1">IF(AND(N34="no",J34&lt;0),"overdue","in time")</f>
        <v>in time</v>
      </c>
      <c r="J34" s="35">
        <f ca="1">G34-H34</f>
        <v>394</v>
      </c>
      <c r="K34" s="36" t="s">
        <v>86</v>
      </c>
      <c r="L34" s="37" t="s">
        <v>93</v>
      </c>
      <c r="M34" s="37" t="s">
        <v>95</v>
      </c>
      <c r="N34" s="37" t="str">
        <f>IF(M34&gt;L34,"no","yes")</f>
        <v>no</v>
      </c>
      <c r="O34" s="33"/>
      <c r="P34" s="40">
        <f>G34-O34</f>
        <v>43677</v>
      </c>
    </row>
    <row r="35" spans="2:16" ht="79.5" customHeight="1">
      <c r="B35" s="261" t="s">
        <v>100</v>
      </c>
      <c r="C35" s="262"/>
      <c r="D35" s="178" t="s">
        <v>290</v>
      </c>
      <c r="E35" s="178"/>
      <c r="F35" s="177"/>
      <c r="G35" s="157">
        <v>43677</v>
      </c>
      <c r="H35" s="33">
        <f ca="1">TODAY()</f>
        <v>43283</v>
      </c>
      <c r="I35" s="34" t="str">
        <f ca="1">IF(AND(N35="no",J35&lt;0),"overdue","in time")</f>
        <v>in time</v>
      </c>
      <c r="J35" s="35">
        <f ca="1">G35-H35</f>
        <v>394</v>
      </c>
      <c r="K35" s="36" t="s">
        <v>86</v>
      </c>
      <c r="L35" s="37" t="s">
        <v>93</v>
      </c>
      <c r="M35" s="37" t="s">
        <v>95</v>
      </c>
      <c r="N35" s="37" t="str">
        <f>IF(M35&gt;L35,"no","yes")</f>
        <v>no</v>
      </c>
      <c r="O35" s="33"/>
      <c r="P35" s="40">
        <f>G35-O35</f>
        <v>43677</v>
      </c>
    </row>
    <row r="36" spans="2:16" ht="56.25" customHeight="1">
      <c r="B36" s="261" t="s">
        <v>101</v>
      </c>
      <c r="C36" s="262"/>
      <c r="D36" s="178" t="s">
        <v>291</v>
      </c>
      <c r="E36" s="178"/>
      <c r="F36" s="177"/>
      <c r="G36" s="157">
        <v>43677</v>
      </c>
      <c r="H36" s="33">
        <f ca="1">TODAY()</f>
        <v>43283</v>
      </c>
      <c r="I36" s="34" t="str">
        <f ca="1">IF(AND(N36="no",J36&lt;0),"overdue","in time")</f>
        <v>in time</v>
      </c>
      <c r="J36" s="35">
        <f ca="1">G36-H36</f>
        <v>394</v>
      </c>
      <c r="K36" s="36" t="s">
        <v>86</v>
      </c>
      <c r="L36" s="37" t="s">
        <v>93</v>
      </c>
      <c r="M36" s="37" t="s">
        <v>95</v>
      </c>
      <c r="N36" s="37" t="str">
        <f>IF(M36&gt;L36,"no","yes")</f>
        <v>no</v>
      </c>
      <c r="O36" s="33"/>
      <c r="P36" s="40">
        <f>G36-O36</f>
        <v>43677</v>
      </c>
    </row>
    <row r="37" spans="2:16" ht="51.75" customHeight="1">
      <c r="B37" s="260" t="s">
        <v>102</v>
      </c>
      <c r="C37" s="260"/>
      <c r="D37" s="178" t="s">
        <v>292</v>
      </c>
      <c r="E37" s="179"/>
      <c r="F37" s="177"/>
      <c r="G37" s="157">
        <v>43677</v>
      </c>
      <c r="H37" s="33">
        <f ca="1">TODAY()</f>
        <v>43283</v>
      </c>
      <c r="I37" s="34" t="str">
        <f ca="1">IF(AND(N37="no",J37&lt;0),"overdue","in time")</f>
        <v>in time</v>
      </c>
      <c r="J37" s="35">
        <f ca="1">G37-H37</f>
        <v>394</v>
      </c>
      <c r="K37" s="36" t="s">
        <v>86</v>
      </c>
      <c r="L37" s="37" t="s">
        <v>93</v>
      </c>
      <c r="M37" s="37" t="s">
        <v>95</v>
      </c>
      <c r="N37" s="37" t="str">
        <f>IF(M37&gt;L37,"no","yes")</f>
        <v>no</v>
      </c>
      <c r="O37" s="33"/>
      <c r="P37" s="40">
        <f>G37-O37</f>
        <v>43677</v>
      </c>
    </row>
  </sheetData>
  <mergeCells count="9">
    <mergeCell ref="B37:C37"/>
    <mergeCell ref="B1:F1"/>
    <mergeCell ref="B5:C5"/>
    <mergeCell ref="B34:C34"/>
    <mergeCell ref="B35:C35"/>
    <mergeCell ref="B36:C36"/>
    <mergeCell ref="B12:C12"/>
    <mergeCell ref="F7:F11"/>
    <mergeCell ref="B33:C33"/>
  </mergeCells>
  <conditionalFormatting sqref="H34:H37 H7:H11">
    <cfRule type="cellIs" dxfId="1275" priority="410" operator="greaterThan">
      <formula>G7</formula>
    </cfRule>
    <cfRule type="cellIs" dxfId="1274" priority="411" operator="lessThan">
      <formula>G7</formula>
    </cfRule>
    <cfRule type="cellIs" dxfId="1273" priority="412" operator="equal">
      <formula>G7</formula>
    </cfRule>
  </conditionalFormatting>
  <conditionalFormatting sqref="N37">
    <cfRule type="cellIs" dxfId="1272" priority="405" operator="equal">
      <formula>$I$2</formula>
    </cfRule>
    <cfRule type="cellIs" dxfId="1271" priority="406" operator="equal">
      <formula>$I$3</formula>
    </cfRule>
  </conditionalFormatting>
  <conditionalFormatting sqref="J6">
    <cfRule type="colorScale" priority="425">
      <colorScale>
        <cfvo type="min"/>
        <cfvo type="percentile" val="50"/>
        <cfvo type="max"/>
        <color rgb="FFF8696B"/>
        <color rgb="FFFFEB84"/>
        <color rgb="FF63BE7B"/>
      </colorScale>
    </cfRule>
  </conditionalFormatting>
  <conditionalFormatting sqref="N6">
    <cfRule type="cellIs" dxfId="1270" priority="419" operator="equal">
      <formula>$I$2</formula>
    </cfRule>
    <cfRule type="cellIs" dxfId="1269" priority="420" operator="equal">
      <formula>$I$3</formula>
    </cfRule>
  </conditionalFormatting>
  <conditionalFormatting sqref="N35">
    <cfRule type="cellIs" dxfId="1268" priority="413" operator="equal">
      <formula>$I$2</formula>
    </cfRule>
    <cfRule type="cellIs" dxfId="1267" priority="414" operator="equal">
      <formula>$I$3</formula>
    </cfRule>
  </conditionalFormatting>
  <conditionalFormatting sqref="J34:J37">
    <cfRule type="cellIs" dxfId="1266" priority="1" operator="lessThan">
      <formula>0</formula>
    </cfRule>
    <cfRule type="cellIs" dxfId="1265" priority="2" operator="greaterThan">
      <formula>0</formula>
    </cfRule>
    <cfRule type="colorScale" priority="429">
      <colorScale>
        <cfvo type="min"/>
        <cfvo type="percentile" val="50"/>
        <cfvo type="max"/>
        <color rgb="FFF8696B"/>
        <color rgb="FFFFEB84"/>
        <color rgb="FF63BE7B"/>
      </colorScale>
    </cfRule>
  </conditionalFormatting>
  <conditionalFormatting sqref="N34">
    <cfRule type="cellIs" dxfId="1264" priority="403" operator="equal">
      <formula>$I$2</formula>
    </cfRule>
    <cfRule type="cellIs" dxfId="1263" priority="404" operator="equal">
      <formula>$I$3</formula>
    </cfRule>
  </conditionalFormatting>
  <conditionalFormatting sqref="N36">
    <cfRule type="cellIs" dxfId="1262" priority="401" operator="equal">
      <formula>$I$2</formula>
    </cfRule>
    <cfRule type="cellIs" dxfId="1261" priority="402" operator="equal">
      <formula>$I$3</formula>
    </cfRule>
  </conditionalFormatting>
  <conditionalFormatting sqref="N10">
    <cfRule type="cellIs" dxfId="1260" priority="385" operator="equal">
      <formula>$I$2</formula>
    </cfRule>
    <cfRule type="cellIs" dxfId="1259" priority="386" operator="equal">
      <formula>$I$3</formula>
    </cfRule>
  </conditionalFormatting>
  <conditionalFormatting sqref="J9:J10 J7">
    <cfRule type="colorScale" priority="394">
      <colorScale>
        <cfvo type="min"/>
        <cfvo type="percentile" val="50"/>
        <cfvo type="max"/>
        <color rgb="FFF8696B"/>
        <color rgb="FFFFEB84"/>
        <color rgb="FF63BE7B"/>
      </colorScale>
    </cfRule>
  </conditionalFormatting>
  <conditionalFormatting sqref="N9">
    <cfRule type="cellIs" dxfId="1258" priority="389" operator="equal">
      <formula>$I$3</formula>
    </cfRule>
    <cfRule type="cellIs" dxfId="1257" priority="389" operator="equal">
      <formula>$I$2</formula>
    </cfRule>
  </conditionalFormatting>
  <conditionalFormatting sqref="N7">
    <cfRule type="cellIs" dxfId="1256" priority="387" operator="equal">
      <formula>$I$2</formula>
    </cfRule>
    <cfRule type="cellIs" dxfId="1255" priority="388" operator="equal">
      <formula>$I$3</formula>
    </cfRule>
  </conditionalFormatting>
  <conditionalFormatting sqref="N11">
    <cfRule type="cellIs" dxfId="1254" priority="373" operator="equal">
      <formula>$I$2</formula>
    </cfRule>
    <cfRule type="cellIs" dxfId="1253" priority="374" operator="equal">
      <formula>$I$3</formula>
    </cfRule>
  </conditionalFormatting>
  <conditionalFormatting sqref="J11">
    <cfRule type="colorScale" priority="379">
      <colorScale>
        <cfvo type="min"/>
        <cfvo type="percentile" val="50"/>
        <cfvo type="max"/>
        <color rgb="FFF8696B"/>
        <color rgb="FFFFEB84"/>
        <color rgb="FF63BE7B"/>
      </colorScale>
    </cfRule>
  </conditionalFormatting>
  <conditionalFormatting sqref="J8">
    <cfRule type="colorScale" priority="355">
      <colorScale>
        <cfvo type="min"/>
        <cfvo type="percentile" val="50"/>
        <cfvo type="max"/>
        <color rgb="FFF8696B"/>
        <color rgb="FFFFEB84"/>
        <color rgb="FF63BE7B"/>
      </colorScale>
    </cfRule>
  </conditionalFormatting>
  <conditionalFormatting sqref="N8">
    <cfRule type="cellIs" dxfId="1252" priority="349" operator="equal">
      <formula>$I$2</formula>
    </cfRule>
    <cfRule type="cellIs" dxfId="1251" priority="350" operator="equal">
      <formula>$I$3</formula>
    </cfRule>
  </conditionalFormatting>
  <conditionalFormatting sqref="I7">
    <cfRule type="cellIs" dxfId="1250" priority="343" operator="equal">
      <formula>$H$2</formula>
    </cfRule>
    <cfRule type="cellIs" dxfId="1249" priority="344" operator="equal">
      <formula>$H$3</formula>
    </cfRule>
    <cfRule type="cellIs" dxfId="1248" priority="345" operator="equal">
      <formula>$I$2</formula>
    </cfRule>
    <cfRule type="cellIs" dxfId="1247" priority="346" operator="equal">
      <formula>"on time"</formula>
    </cfRule>
  </conditionalFormatting>
  <conditionalFormatting sqref="I7">
    <cfRule type="cellIs" dxfId="1246" priority="347" operator="equal">
      <formula>#REF!</formula>
    </cfRule>
    <cfRule type="cellIs" dxfId="1245" priority="348" operator="equal">
      <formula>#REF!</formula>
    </cfRule>
  </conditionalFormatting>
  <conditionalFormatting sqref="I8">
    <cfRule type="cellIs" dxfId="1244" priority="337" operator="equal">
      <formula>$H$2</formula>
    </cfRule>
    <cfRule type="cellIs" dxfId="1243" priority="338" operator="equal">
      <formula>$H$3</formula>
    </cfRule>
    <cfRule type="cellIs" dxfId="1242" priority="339" operator="equal">
      <formula>$I$2</formula>
    </cfRule>
    <cfRule type="cellIs" dxfId="1241" priority="340" operator="equal">
      <formula>"on time"</formula>
    </cfRule>
  </conditionalFormatting>
  <conditionalFormatting sqref="I8">
    <cfRule type="cellIs" dxfId="1240" priority="341" operator="equal">
      <formula>#REF!</formula>
    </cfRule>
    <cfRule type="cellIs" dxfId="1239" priority="342" operator="equal">
      <formula>#REF!</formula>
    </cfRule>
  </conditionalFormatting>
  <conditionalFormatting sqref="I9">
    <cfRule type="cellIs" dxfId="1238" priority="331" operator="equal">
      <formula>$H$2</formula>
    </cfRule>
    <cfRule type="cellIs" dxfId="1237" priority="332" operator="equal">
      <formula>$H$3</formula>
    </cfRule>
    <cfRule type="cellIs" dxfId="1236" priority="333" operator="equal">
      <formula>$I$2</formula>
    </cfRule>
    <cfRule type="cellIs" dxfId="1235" priority="334" operator="equal">
      <formula>"on time"</formula>
    </cfRule>
  </conditionalFormatting>
  <conditionalFormatting sqref="I9">
    <cfRule type="cellIs" dxfId="1234" priority="335" operator="equal">
      <formula>#REF!</formula>
    </cfRule>
    <cfRule type="cellIs" dxfId="1233" priority="336" operator="equal">
      <formula>#REF!</formula>
    </cfRule>
  </conditionalFormatting>
  <conditionalFormatting sqref="I10">
    <cfRule type="cellIs" dxfId="1232" priority="325" operator="equal">
      <formula>$H$2</formula>
    </cfRule>
    <cfRule type="cellIs" dxfId="1231" priority="326" operator="equal">
      <formula>$H$3</formula>
    </cfRule>
    <cfRule type="cellIs" dxfId="1230" priority="327" operator="equal">
      <formula>$I$2</formula>
    </cfRule>
    <cfRule type="cellIs" dxfId="1229" priority="328" operator="equal">
      <formula>"on time"</formula>
    </cfRule>
  </conditionalFormatting>
  <conditionalFormatting sqref="I10">
    <cfRule type="cellIs" dxfId="1228" priority="329" operator="equal">
      <formula>#REF!</formula>
    </cfRule>
    <cfRule type="cellIs" dxfId="1227" priority="330" operator="equal">
      <formula>#REF!</formula>
    </cfRule>
  </conditionalFormatting>
  <conditionalFormatting sqref="I11">
    <cfRule type="cellIs" dxfId="1226" priority="319" operator="equal">
      <formula>$H$2</formula>
    </cfRule>
    <cfRule type="cellIs" dxfId="1225" priority="320" operator="equal">
      <formula>$H$3</formula>
    </cfRule>
    <cfRule type="cellIs" dxfId="1224" priority="321" operator="equal">
      <formula>$I$2</formula>
    </cfRule>
    <cfRule type="cellIs" dxfId="1223" priority="322" operator="equal">
      <formula>"on time"</formula>
    </cfRule>
  </conditionalFormatting>
  <conditionalFormatting sqref="I11">
    <cfRule type="cellIs" dxfId="1222" priority="323" operator="equal">
      <formula>#REF!</formula>
    </cfRule>
    <cfRule type="cellIs" dxfId="1221" priority="324" operator="equal">
      <formula>#REF!</formula>
    </cfRule>
  </conditionalFormatting>
  <conditionalFormatting sqref="I34">
    <cfRule type="cellIs" dxfId="1220" priority="307" operator="equal">
      <formula>$H$2</formula>
    </cfRule>
    <cfRule type="cellIs" dxfId="1219" priority="308" operator="equal">
      <formula>$H$3</formula>
    </cfRule>
    <cfRule type="cellIs" dxfId="1218" priority="309" operator="equal">
      <formula>$I$2</formula>
    </cfRule>
    <cfRule type="cellIs" dxfId="1217" priority="310" operator="equal">
      <formula>"on time"</formula>
    </cfRule>
  </conditionalFormatting>
  <conditionalFormatting sqref="I34">
    <cfRule type="cellIs" dxfId="1216" priority="311" operator="equal">
      <formula>#REF!</formula>
    </cfRule>
    <cfRule type="cellIs" dxfId="1215" priority="312" operator="equal">
      <formula>#REF!</formula>
    </cfRule>
  </conditionalFormatting>
  <conditionalFormatting sqref="I35">
    <cfRule type="cellIs" dxfId="1214" priority="301" operator="equal">
      <formula>$H$2</formula>
    </cfRule>
    <cfRule type="cellIs" dxfId="1213" priority="302" operator="equal">
      <formula>$H$3</formula>
    </cfRule>
    <cfRule type="cellIs" dxfId="1212" priority="303" operator="equal">
      <formula>$I$2</formula>
    </cfRule>
    <cfRule type="cellIs" dxfId="1211" priority="304" operator="equal">
      <formula>"on time"</formula>
    </cfRule>
  </conditionalFormatting>
  <conditionalFormatting sqref="I35">
    <cfRule type="cellIs" dxfId="1210" priority="305" operator="equal">
      <formula>#REF!</formula>
    </cfRule>
    <cfRule type="cellIs" dxfId="1209" priority="306" operator="equal">
      <formula>#REF!</formula>
    </cfRule>
  </conditionalFormatting>
  <conditionalFormatting sqref="I36">
    <cfRule type="cellIs" dxfId="1208" priority="295" operator="equal">
      <formula>$H$2</formula>
    </cfRule>
    <cfRule type="cellIs" dxfId="1207" priority="296" operator="equal">
      <formula>$H$3</formula>
    </cfRule>
    <cfRule type="cellIs" dxfId="1206" priority="297" operator="equal">
      <formula>$I$2</formula>
    </cfRule>
    <cfRule type="cellIs" dxfId="1205" priority="298" operator="equal">
      <formula>"on time"</formula>
    </cfRule>
  </conditionalFormatting>
  <conditionalFormatting sqref="I36">
    <cfRule type="cellIs" dxfId="1204" priority="299" operator="equal">
      <formula>#REF!</formula>
    </cfRule>
    <cfRule type="cellIs" dxfId="1203" priority="300" operator="equal">
      <formula>#REF!</formula>
    </cfRule>
  </conditionalFormatting>
  <conditionalFormatting sqref="I37">
    <cfRule type="cellIs" dxfId="1202" priority="289" operator="equal">
      <formula>$H$2</formula>
    </cfRule>
    <cfRule type="cellIs" dxfId="1201" priority="290" operator="equal">
      <formula>$H$3</formula>
    </cfRule>
    <cfRule type="cellIs" dxfId="1200" priority="291" operator="equal">
      <formula>$I$2</formula>
    </cfRule>
    <cfRule type="cellIs" dxfId="1199" priority="292" operator="equal">
      <formula>"on time"</formula>
    </cfRule>
  </conditionalFormatting>
  <conditionalFormatting sqref="I37">
    <cfRule type="cellIs" dxfId="1198" priority="293" operator="equal">
      <formula>#REF!</formula>
    </cfRule>
    <cfRule type="cellIs" dxfId="1197" priority="294" operator="equal">
      <formula>#REF!</formula>
    </cfRule>
  </conditionalFormatting>
  <conditionalFormatting sqref="P7:P11 P34:P37">
    <cfRule type="cellIs" dxfId="1196" priority="287" operator="lessThan">
      <formula>0</formula>
    </cfRule>
    <cfRule type="cellIs" dxfId="1195" priority="288" operator="lessThan">
      <formula>0</formula>
    </cfRule>
  </conditionalFormatting>
  <conditionalFormatting sqref="P23">
    <cfRule type="cellIs" dxfId="1194" priority="215" operator="lessThan">
      <formula>0</formula>
    </cfRule>
    <cfRule type="cellIs" dxfId="1193" priority="216" operator="lessThan">
      <formula>0</formula>
    </cfRule>
  </conditionalFormatting>
  <conditionalFormatting sqref="P21">
    <cfRule type="cellIs" dxfId="1192" priority="201" operator="lessThan">
      <formula>0</formula>
    </cfRule>
    <cfRule type="cellIs" dxfId="1191" priority="202" operator="lessThan">
      <formula>0</formula>
    </cfRule>
  </conditionalFormatting>
  <conditionalFormatting sqref="P12">
    <cfRule type="cellIs" dxfId="1190" priority="257" operator="lessThan">
      <formula>0</formula>
    </cfRule>
    <cfRule type="cellIs" dxfId="1189" priority="258" operator="lessThan">
      <formula>0</formula>
    </cfRule>
  </conditionalFormatting>
  <conditionalFormatting sqref="P19">
    <cfRule type="cellIs" dxfId="1188" priority="187" operator="lessThan">
      <formula>0</formula>
    </cfRule>
    <cfRule type="cellIs" dxfId="1187" priority="188" operator="lessThan">
      <formula>0</formula>
    </cfRule>
  </conditionalFormatting>
  <conditionalFormatting sqref="N14">
    <cfRule type="cellIs" dxfId="1186" priority="251" operator="equal">
      <formula>$I$2</formula>
    </cfRule>
    <cfRule type="cellIs" dxfId="1185" priority="252" operator="equal">
      <formula>$I$3</formula>
    </cfRule>
  </conditionalFormatting>
  <conditionalFormatting sqref="H14">
    <cfRule type="cellIs" dxfId="1184" priority="253" operator="greaterThan">
      <formula>G14</formula>
    </cfRule>
    <cfRule type="cellIs" dxfId="1183" priority="254" operator="lessThan">
      <formula>G14</formula>
    </cfRule>
    <cfRule type="cellIs" dxfId="1182" priority="255" operator="equal">
      <formula>G14</formula>
    </cfRule>
  </conditionalFormatting>
  <conditionalFormatting sqref="I14">
    <cfRule type="cellIs" dxfId="1181" priority="245" operator="equal">
      <formula>$H$2</formula>
    </cfRule>
    <cfRule type="cellIs" dxfId="1180" priority="246" operator="equal">
      <formula>$H$3</formula>
    </cfRule>
    <cfRule type="cellIs" dxfId="1179" priority="247" operator="equal">
      <formula>$I$2</formula>
    </cfRule>
    <cfRule type="cellIs" dxfId="1178" priority="248" operator="equal">
      <formula>"on time"</formula>
    </cfRule>
  </conditionalFormatting>
  <conditionalFormatting sqref="I14">
    <cfRule type="cellIs" dxfId="1177" priority="249" operator="equal">
      <formula>#REF!</formula>
    </cfRule>
    <cfRule type="cellIs" dxfId="1176" priority="250" operator="equal">
      <formula>#REF!</formula>
    </cfRule>
  </conditionalFormatting>
  <conditionalFormatting sqref="P14">
    <cfRule type="cellIs" dxfId="1175" priority="243" operator="lessThan">
      <formula>0</formula>
    </cfRule>
    <cfRule type="cellIs" dxfId="1174" priority="244" operator="lessThan">
      <formula>0</formula>
    </cfRule>
  </conditionalFormatting>
  <conditionalFormatting sqref="J14">
    <cfRule type="colorScale" priority="256">
      <colorScale>
        <cfvo type="min"/>
        <cfvo type="percentile" val="50"/>
        <cfvo type="max"/>
        <color rgb="FFF8696B"/>
        <color rgb="FFFFEB84"/>
        <color rgb="FF63BE7B"/>
      </colorScale>
    </cfRule>
  </conditionalFormatting>
  <conditionalFormatting sqref="N23">
    <cfRule type="cellIs" dxfId="1173" priority="223" operator="equal">
      <formula>$I$2</formula>
    </cfRule>
    <cfRule type="cellIs" dxfId="1172" priority="224" operator="equal">
      <formula>$I$3</formula>
    </cfRule>
  </conditionalFormatting>
  <conditionalFormatting sqref="H23">
    <cfRule type="cellIs" dxfId="1171" priority="225" operator="greaterThan">
      <formula>G23</formula>
    </cfRule>
    <cfRule type="cellIs" dxfId="1170" priority="226" operator="lessThan">
      <formula>G23</formula>
    </cfRule>
    <cfRule type="cellIs" dxfId="1169" priority="227" operator="equal">
      <formula>G23</formula>
    </cfRule>
  </conditionalFormatting>
  <conditionalFormatting sqref="I23">
    <cfRule type="cellIs" dxfId="1168" priority="217" operator="equal">
      <formula>$H$2</formula>
    </cfRule>
    <cfRule type="cellIs" dxfId="1167" priority="218" operator="equal">
      <formula>$H$3</formula>
    </cfRule>
    <cfRule type="cellIs" dxfId="1166" priority="219" operator="equal">
      <formula>$I$2</formula>
    </cfRule>
    <cfRule type="cellIs" dxfId="1165" priority="220" operator="equal">
      <formula>"on time"</formula>
    </cfRule>
  </conditionalFormatting>
  <conditionalFormatting sqref="I23">
    <cfRule type="cellIs" dxfId="1164" priority="221" operator="equal">
      <formula>#REF!</formula>
    </cfRule>
    <cfRule type="cellIs" dxfId="1163" priority="222" operator="equal">
      <formula>#REF!</formula>
    </cfRule>
  </conditionalFormatting>
  <conditionalFormatting sqref="P18">
    <cfRule type="cellIs" dxfId="1162" priority="173" operator="lessThan">
      <formula>0</formula>
    </cfRule>
    <cfRule type="cellIs" dxfId="1161" priority="174" operator="lessThan">
      <formula>0</formula>
    </cfRule>
  </conditionalFormatting>
  <conditionalFormatting sqref="P17">
    <cfRule type="cellIs" dxfId="1160" priority="159" operator="lessThan">
      <formula>0</formula>
    </cfRule>
    <cfRule type="cellIs" dxfId="1159" priority="160" operator="lessThan">
      <formula>0</formula>
    </cfRule>
  </conditionalFormatting>
  <conditionalFormatting sqref="N21">
    <cfRule type="cellIs" dxfId="1158" priority="209" operator="equal">
      <formula>$I$2</formula>
    </cfRule>
    <cfRule type="cellIs" dxfId="1157" priority="210" operator="equal">
      <formula>$I$3</formula>
    </cfRule>
  </conditionalFormatting>
  <conditionalFormatting sqref="H21">
    <cfRule type="cellIs" dxfId="1156" priority="211" operator="greaterThan">
      <formula>G21</formula>
    </cfRule>
    <cfRule type="cellIs" dxfId="1155" priority="212" operator="lessThan">
      <formula>G21</formula>
    </cfRule>
    <cfRule type="cellIs" dxfId="1154" priority="213" operator="equal">
      <formula>G21</formula>
    </cfRule>
  </conditionalFormatting>
  <conditionalFormatting sqref="I21">
    <cfRule type="cellIs" dxfId="1153" priority="203" operator="equal">
      <formula>$H$2</formula>
    </cfRule>
    <cfRule type="cellIs" dxfId="1152" priority="204" operator="equal">
      <formula>$H$3</formula>
    </cfRule>
    <cfRule type="cellIs" dxfId="1151" priority="205" operator="equal">
      <formula>$I$2</formula>
    </cfRule>
    <cfRule type="cellIs" dxfId="1150" priority="206" operator="equal">
      <formula>"on time"</formula>
    </cfRule>
  </conditionalFormatting>
  <conditionalFormatting sqref="I21">
    <cfRule type="cellIs" dxfId="1149" priority="207" operator="equal">
      <formula>#REF!</formula>
    </cfRule>
    <cfRule type="cellIs" dxfId="1148" priority="208" operator="equal">
      <formula>#REF!</formula>
    </cfRule>
  </conditionalFormatting>
  <conditionalFormatting sqref="J23">
    <cfRule type="colorScale" priority="228">
      <colorScale>
        <cfvo type="min"/>
        <cfvo type="percentile" val="50"/>
        <cfvo type="max"/>
        <color rgb="FFF8696B"/>
        <color rgb="FFFFEB84"/>
        <color rgb="FF63BE7B"/>
      </colorScale>
    </cfRule>
  </conditionalFormatting>
  <conditionalFormatting sqref="P16">
    <cfRule type="cellIs" dxfId="1147" priority="145" operator="lessThan">
      <formula>0</formula>
    </cfRule>
    <cfRule type="cellIs" dxfId="1146" priority="146" operator="lessThan">
      <formula>0</formula>
    </cfRule>
  </conditionalFormatting>
  <conditionalFormatting sqref="J21">
    <cfRule type="colorScale" priority="214">
      <colorScale>
        <cfvo type="min"/>
        <cfvo type="percentile" val="50"/>
        <cfvo type="max"/>
        <color rgb="FFF8696B"/>
        <color rgb="FFFFEB84"/>
        <color rgb="FF63BE7B"/>
      </colorScale>
    </cfRule>
  </conditionalFormatting>
  <conditionalFormatting sqref="P15">
    <cfRule type="cellIs" dxfId="1145" priority="131" operator="lessThan">
      <formula>0</formula>
    </cfRule>
    <cfRule type="cellIs" dxfId="1144" priority="132" operator="lessThan">
      <formula>0</formula>
    </cfRule>
  </conditionalFormatting>
  <conditionalFormatting sqref="N19">
    <cfRule type="cellIs" dxfId="1143" priority="195" operator="equal">
      <formula>$I$2</formula>
    </cfRule>
    <cfRule type="cellIs" dxfId="1142" priority="196" operator="equal">
      <formula>$I$3</formula>
    </cfRule>
  </conditionalFormatting>
  <conditionalFormatting sqref="H19">
    <cfRule type="cellIs" dxfId="1141" priority="197" operator="greaterThan">
      <formula>G19</formula>
    </cfRule>
    <cfRule type="cellIs" dxfId="1140" priority="198" operator="lessThan">
      <formula>G19</formula>
    </cfRule>
    <cfRule type="cellIs" dxfId="1139" priority="199" operator="equal">
      <formula>G19</formula>
    </cfRule>
  </conditionalFormatting>
  <conditionalFormatting sqref="I19">
    <cfRule type="cellIs" dxfId="1138" priority="189" operator="equal">
      <formula>$H$2</formula>
    </cfRule>
    <cfRule type="cellIs" dxfId="1137" priority="190" operator="equal">
      <formula>$H$3</formula>
    </cfRule>
    <cfRule type="cellIs" dxfId="1136" priority="191" operator="equal">
      <formula>$I$2</formula>
    </cfRule>
    <cfRule type="cellIs" dxfId="1135" priority="192" operator="equal">
      <formula>"on time"</formula>
    </cfRule>
  </conditionalFormatting>
  <conditionalFormatting sqref="I19">
    <cfRule type="cellIs" dxfId="1134" priority="193" operator="equal">
      <formula>#REF!</formula>
    </cfRule>
    <cfRule type="cellIs" dxfId="1133" priority="194" operator="equal">
      <formula>#REF!</formula>
    </cfRule>
  </conditionalFormatting>
  <conditionalFormatting sqref="J19">
    <cfRule type="colorScale" priority="200">
      <colorScale>
        <cfvo type="min"/>
        <cfvo type="percentile" val="50"/>
        <cfvo type="max"/>
        <color rgb="FFF8696B"/>
        <color rgb="FFFFEB84"/>
        <color rgb="FF63BE7B"/>
      </colorScale>
    </cfRule>
  </conditionalFormatting>
  <conditionalFormatting sqref="P13">
    <cfRule type="cellIs" dxfId="1132" priority="117" operator="lessThan">
      <formula>0</formula>
    </cfRule>
    <cfRule type="cellIs" dxfId="1131" priority="118" operator="lessThan">
      <formula>0</formula>
    </cfRule>
  </conditionalFormatting>
  <conditionalFormatting sqref="N18">
    <cfRule type="cellIs" dxfId="1130" priority="181" operator="equal">
      <formula>$I$2</formula>
    </cfRule>
    <cfRule type="cellIs" dxfId="1129" priority="182" operator="equal">
      <formula>$I$3</formula>
    </cfRule>
  </conditionalFormatting>
  <conditionalFormatting sqref="H18">
    <cfRule type="cellIs" dxfId="1128" priority="183" operator="greaterThan">
      <formula>G18</formula>
    </cfRule>
    <cfRule type="cellIs" dxfId="1127" priority="184" operator="lessThan">
      <formula>G18</formula>
    </cfRule>
    <cfRule type="cellIs" dxfId="1126" priority="185" operator="equal">
      <formula>G18</formula>
    </cfRule>
  </conditionalFormatting>
  <conditionalFormatting sqref="I18">
    <cfRule type="cellIs" dxfId="1125" priority="175" operator="equal">
      <formula>$H$2</formula>
    </cfRule>
    <cfRule type="cellIs" dxfId="1124" priority="176" operator="equal">
      <formula>$H$3</formula>
    </cfRule>
    <cfRule type="cellIs" dxfId="1123" priority="177" operator="equal">
      <formula>$I$2</formula>
    </cfRule>
    <cfRule type="cellIs" dxfId="1122" priority="178" operator="equal">
      <formula>"on time"</formula>
    </cfRule>
  </conditionalFormatting>
  <conditionalFormatting sqref="I18">
    <cfRule type="cellIs" dxfId="1121" priority="179" operator="equal">
      <formula>#REF!</formula>
    </cfRule>
    <cfRule type="cellIs" dxfId="1120" priority="180" operator="equal">
      <formula>#REF!</formula>
    </cfRule>
  </conditionalFormatting>
  <conditionalFormatting sqref="J18">
    <cfRule type="colorScale" priority="186">
      <colorScale>
        <cfvo type="min"/>
        <cfvo type="percentile" val="50"/>
        <cfvo type="max"/>
        <color rgb="FFF8696B"/>
        <color rgb="FFFFEB84"/>
        <color rgb="FF63BE7B"/>
      </colorScale>
    </cfRule>
  </conditionalFormatting>
  <conditionalFormatting sqref="P32">
    <cfRule type="cellIs" dxfId="1119" priority="103" operator="lessThan">
      <formula>0</formula>
    </cfRule>
    <cfRule type="cellIs" dxfId="1118" priority="104" operator="lessThan">
      <formula>0</formula>
    </cfRule>
  </conditionalFormatting>
  <conditionalFormatting sqref="N17">
    <cfRule type="cellIs" dxfId="1117" priority="167" operator="equal">
      <formula>$I$2</formula>
    </cfRule>
    <cfRule type="cellIs" dxfId="1116" priority="168" operator="equal">
      <formula>$I$3</formula>
    </cfRule>
  </conditionalFormatting>
  <conditionalFormatting sqref="H17">
    <cfRule type="cellIs" dxfId="1115" priority="169" operator="greaterThan">
      <formula>G17</formula>
    </cfRule>
    <cfRule type="cellIs" dxfId="1114" priority="170" operator="lessThan">
      <formula>G17</formula>
    </cfRule>
    <cfRule type="cellIs" dxfId="1113" priority="171" operator="equal">
      <formula>G17</formula>
    </cfRule>
  </conditionalFormatting>
  <conditionalFormatting sqref="I17">
    <cfRule type="cellIs" dxfId="1112" priority="161" operator="equal">
      <formula>$H$2</formula>
    </cfRule>
    <cfRule type="cellIs" dxfId="1111" priority="162" operator="equal">
      <formula>$H$3</formula>
    </cfRule>
    <cfRule type="cellIs" dxfId="1110" priority="163" operator="equal">
      <formula>$I$2</formula>
    </cfRule>
    <cfRule type="cellIs" dxfId="1109" priority="164" operator="equal">
      <formula>"on time"</formula>
    </cfRule>
  </conditionalFormatting>
  <conditionalFormatting sqref="I17">
    <cfRule type="cellIs" dxfId="1108" priority="165" operator="equal">
      <formula>#REF!</formula>
    </cfRule>
    <cfRule type="cellIs" dxfId="1107" priority="166" operator="equal">
      <formula>#REF!</formula>
    </cfRule>
  </conditionalFormatting>
  <conditionalFormatting sqref="J17">
    <cfRule type="colorScale" priority="172">
      <colorScale>
        <cfvo type="min"/>
        <cfvo type="percentile" val="50"/>
        <cfvo type="max"/>
        <color rgb="FFF8696B"/>
        <color rgb="FFFFEB84"/>
        <color rgb="FF63BE7B"/>
      </colorScale>
    </cfRule>
  </conditionalFormatting>
  <conditionalFormatting sqref="P25">
    <cfRule type="cellIs" dxfId="1106" priority="89" operator="lessThan">
      <formula>0</formula>
    </cfRule>
    <cfRule type="cellIs" dxfId="1105" priority="90" operator="lessThan">
      <formula>0</formula>
    </cfRule>
  </conditionalFormatting>
  <conditionalFormatting sqref="N16">
    <cfRule type="cellIs" dxfId="1104" priority="153" operator="equal">
      <formula>$I$2</formula>
    </cfRule>
    <cfRule type="cellIs" dxfId="1103" priority="154" operator="equal">
      <formula>$I$3</formula>
    </cfRule>
  </conditionalFormatting>
  <conditionalFormatting sqref="H16">
    <cfRule type="cellIs" dxfId="1102" priority="155" operator="greaterThan">
      <formula>G16</formula>
    </cfRule>
    <cfRule type="cellIs" dxfId="1101" priority="156" operator="lessThan">
      <formula>G16</formula>
    </cfRule>
    <cfRule type="cellIs" dxfId="1100" priority="157" operator="equal">
      <formula>G16</formula>
    </cfRule>
  </conditionalFormatting>
  <conditionalFormatting sqref="I16">
    <cfRule type="cellIs" dxfId="1099" priority="147" operator="equal">
      <formula>$H$2</formula>
    </cfRule>
    <cfRule type="cellIs" dxfId="1098" priority="148" operator="equal">
      <formula>$H$3</formula>
    </cfRule>
    <cfRule type="cellIs" dxfId="1097" priority="149" operator="equal">
      <formula>$I$2</formula>
    </cfRule>
    <cfRule type="cellIs" dxfId="1096" priority="150" operator="equal">
      <formula>"on time"</formula>
    </cfRule>
  </conditionalFormatting>
  <conditionalFormatting sqref="I16">
    <cfRule type="cellIs" dxfId="1095" priority="151" operator="equal">
      <formula>#REF!</formula>
    </cfRule>
    <cfRule type="cellIs" dxfId="1094" priority="152" operator="equal">
      <formula>#REF!</formula>
    </cfRule>
  </conditionalFormatting>
  <conditionalFormatting sqref="J16">
    <cfRule type="colorScale" priority="158">
      <colorScale>
        <cfvo type="min"/>
        <cfvo type="percentile" val="50"/>
        <cfvo type="max"/>
        <color rgb="FFF8696B"/>
        <color rgb="FFFFEB84"/>
        <color rgb="FF63BE7B"/>
      </colorScale>
    </cfRule>
  </conditionalFormatting>
  <conditionalFormatting sqref="P29">
    <cfRule type="cellIs" dxfId="1093" priority="75" operator="lessThan">
      <formula>0</formula>
    </cfRule>
    <cfRule type="cellIs" dxfId="1092" priority="76" operator="lessThan">
      <formula>0</formula>
    </cfRule>
  </conditionalFormatting>
  <conditionalFormatting sqref="N15">
    <cfRule type="cellIs" dxfId="1091" priority="139" operator="equal">
      <formula>$I$2</formula>
    </cfRule>
    <cfRule type="cellIs" dxfId="1090" priority="140" operator="equal">
      <formula>$I$3</formula>
    </cfRule>
  </conditionalFormatting>
  <conditionalFormatting sqref="H15">
    <cfRule type="cellIs" dxfId="1089" priority="141" operator="greaterThan">
      <formula>G15</formula>
    </cfRule>
    <cfRule type="cellIs" dxfId="1088" priority="142" operator="lessThan">
      <formula>G15</formula>
    </cfRule>
    <cfRule type="cellIs" dxfId="1087" priority="143" operator="equal">
      <formula>G15</formula>
    </cfRule>
  </conditionalFormatting>
  <conditionalFormatting sqref="I15">
    <cfRule type="cellIs" dxfId="1086" priority="133" operator="equal">
      <formula>$H$2</formula>
    </cfRule>
    <cfRule type="cellIs" dxfId="1085" priority="134" operator="equal">
      <formula>$H$3</formula>
    </cfRule>
    <cfRule type="cellIs" dxfId="1084" priority="135" operator="equal">
      <formula>$I$2</formula>
    </cfRule>
    <cfRule type="cellIs" dxfId="1083" priority="136" operator="equal">
      <formula>"on time"</formula>
    </cfRule>
  </conditionalFormatting>
  <conditionalFormatting sqref="I15">
    <cfRule type="cellIs" dxfId="1082" priority="137" operator="equal">
      <formula>#REF!</formula>
    </cfRule>
    <cfRule type="cellIs" dxfId="1081" priority="138" operator="equal">
      <formula>#REF!</formula>
    </cfRule>
  </conditionalFormatting>
  <conditionalFormatting sqref="J15">
    <cfRule type="colorScale" priority="144">
      <colorScale>
        <cfvo type="min"/>
        <cfvo type="percentile" val="50"/>
        <cfvo type="max"/>
        <color rgb="FFF8696B"/>
        <color rgb="FFFFEB84"/>
        <color rgb="FF63BE7B"/>
      </colorScale>
    </cfRule>
  </conditionalFormatting>
  <conditionalFormatting sqref="N13">
    <cfRule type="cellIs" dxfId="1080" priority="125" operator="equal">
      <formula>$I$2</formula>
    </cfRule>
    <cfRule type="cellIs" dxfId="1079" priority="126" operator="equal">
      <formula>$I$3</formula>
    </cfRule>
  </conditionalFormatting>
  <conditionalFormatting sqref="H13">
    <cfRule type="cellIs" dxfId="1078" priority="127" operator="greaterThan">
      <formula>G13</formula>
    </cfRule>
    <cfRule type="cellIs" dxfId="1077" priority="128" operator="lessThan">
      <formula>G13</formula>
    </cfRule>
    <cfRule type="cellIs" dxfId="1076" priority="129" operator="equal">
      <formula>G13</formula>
    </cfRule>
  </conditionalFormatting>
  <conditionalFormatting sqref="I13">
    <cfRule type="cellIs" dxfId="1075" priority="119" operator="equal">
      <formula>$H$2</formula>
    </cfRule>
    <cfRule type="cellIs" dxfId="1074" priority="120" operator="equal">
      <formula>$H$3</formula>
    </cfRule>
    <cfRule type="cellIs" dxfId="1073" priority="121" operator="equal">
      <formula>$I$2</formula>
    </cfRule>
    <cfRule type="cellIs" dxfId="1072" priority="122" operator="equal">
      <formula>"on time"</formula>
    </cfRule>
  </conditionalFormatting>
  <conditionalFormatting sqref="I13">
    <cfRule type="cellIs" dxfId="1071" priority="123" operator="equal">
      <formula>#REF!</formula>
    </cfRule>
    <cfRule type="cellIs" dxfId="1070" priority="124" operator="equal">
      <formula>#REF!</formula>
    </cfRule>
  </conditionalFormatting>
  <conditionalFormatting sqref="P31">
    <cfRule type="cellIs" dxfId="1069" priority="61" operator="lessThan">
      <formula>0</formula>
    </cfRule>
    <cfRule type="cellIs" dxfId="1068" priority="62" operator="lessThan">
      <formula>0</formula>
    </cfRule>
  </conditionalFormatting>
  <conditionalFormatting sqref="J13">
    <cfRule type="colorScale" priority="130">
      <colorScale>
        <cfvo type="min"/>
        <cfvo type="percentile" val="50"/>
        <cfvo type="max"/>
        <color rgb="FFF8696B"/>
        <color rgb="FFFFEB84"/>
        <color rgb="FF63BE7B"/>
      </colorScale>
    </cfRule>
  </conditionalFormatting>
  <conditionalFormatting sqref="N32">
    <cfRule type="cellIs" dxfId="1067" priority="111" operator="equal">
      <formula>$I$2</formula>
    </cfRule>
    <cfRule type="cellIs" dxfId="1066" priority="112" operator="equal">
      <formula>$I$3</formula>
    </cfRule>
  </conditionalFormatting>
  <conditionalFormatting sqref="H32">
    <cfRule type="cellIs" dxfId="1065" priority="113" operator="greaterThan">
      <formula>G32</formula>
    </cfRule>
    <cfRule type="cellIs" dxfId="1064" priority="114" operator="lessThan">
      <formula>G32</formula>
    </cfRule>
    <cfRule type="cellIs" dxfId="1063" priority="115" operator="equal">
      <formula>G32</formula>
    </cfRule>
  </conditionalFormatting>
  <conditionalFormatting sqref="I32">
    <cfRule type="cellIs" dxfId="1062" priority="105" operator="equal">
      <formula>$H$2</formula>
    </cfRule>
    <cfRule type="cellIs" dxfId="1061" priority="106" operator="equal">
      <formula>$H$3</formula>
    </cfRule>
    <cfRule type="cellIs" dxfId="1060" priority="107" operator="equal">
      <formula>$I$2</formula>
    </cfRule>
    <cfRule type="cellIs" dxfId="1059" priority="108" operator="equal">
      <formula>"on time"</formula>
    </cfRule>
  </conditionalFormatting>
  <conditionalFormatting sqref="I32">
    <cfRule type="cellIs" dxfId="1058" priority="109" operator="equal">
      <formula>#REF!</formula>
    </cfRule>
    <cfRule type="cellIs" dxfId="1057" priority="110" operator="equal">
      <formula>#REF!</formula>
    </cfRule>
  </conditionalFormatting>
  <conditionalFormatting sqref="J32">
    <cfRule type="colorScale" priority="116">
      <colorScale>
        <cfvo type="min"/>
        <cfvo type="percentile" val="50"/>
        <cfvo type="max"/>
        <color rgb="FFF8696B"/>
        <color rgb="FFFFEB84"/>
        <color rgb="FF63BE7B"/>
      </colorScale>
    </cfRule>
  </conditionalFormatting>
  <conditionalFormatting sqref="P27">
    <cfRule type="cellIs" dxfId="1056" priority="33" operator="lessThan">
      <formula>0</formula>
    </cfRule>
    <cfRule type="cellIs" dxfId="1055" priority="34" operator="lessThan">
      <formula>0</formula>
    </cfRule>
  </conditionalFormatting>
  <conditionalFormatting sqref="N25">
    <cfRule type="cellIs" dxfId="1054" priority="97" operator="equal">
      <formula>$I$2</formula>
    </cfRule>
    <cfRule type="cellIs" dxfId="1053" priority="98" operator="equal">
      <formula>$I$3</formula>
    </cfRule>
  </conditionalFormatting>
  <conditionalFormatting sqref="H25">
    <cfRule type="cellIs" dxfId="1052" priority="99" operator="greaterThan">
      <formula>G25</formula>
    </cfRule>
    <cfRule type="cellIs" dxfId="1051" priority="100" operator="lessThan">
      <formula>G25</formula>
    </cfRule>
    <cfRule type="cellIs" dxfId="1050" priority="101" operator="equal">
      <formula>G25</formula>
    </cfRule>
  </conditionalFormatting>
  <conditionalFormatting sqref="I25">
    <cfRule type="cellIs" dxfId="1049" priority="91" operator="equal">
      <formula>$H$2</formula>
    </cfRule>
    <cfRule type="cellIs" dxfId="1048" priority="92" operator="equal">
      <formula>$H$3</formula>
    </cfRule>
    <cfRule type="cellIs" dxfId="1047" priority="93" operator="equal">
      <formula>$I$2</formula>
    </cfRule>
    <cfRule type="cellIs" dxfId="1046" priority="94" operator="equal">
      <formula>"on time"</formula>
    </cfRule>
  </conditionalFormatting>
  <conditionalFormatting sqref="I25">
    <cfRule type="cellIs" dxfId="1045" priority="95" operator="equal">
      <formula>#REF!</formula>
    </cfRule>
    <cfRule type="cellIs" dxfId="1044" priority="96" operator="equal">
      <formula>#REF!</formula>
    </cfRule>
  </conditionalFormatting>
  <conditionalFormatting sqref="J25">
    <cfRule type="colorScale" priority="102">
      <colorScale>
        <cfvo type="min"/>
        <cfvo type="percentile" val="50"/>
        <cfvo type="max"/>
        <color rgb="FFF8696B"/>
        <color rgb="FFFFEB84"/>
        <color rgb="FF63BE7B"/>
      </colorScale>
    </cfRule>
  </conditionalFormatting>
  <conditionalFormatting sqref="N29">
    <cfRule type="cellIs" dxfId="1043" priority="83" operator="equal">
      <formula>$I$2</formula>
    </cfRule>
    <cfRule type="cellIs" dxfId="1042" priority="84" operator="equal">
      <formula>$I$3</formula>
    </cfRule>
  </conditionalFormatting>
  <conditionalFormatting sqref="H29">
    <cfRule type="cellIs" dxfId="1041" priority="85" operator="greaterThan">
      <formula>G29</formula>
    </cfRule>
    <cfRule type="cellIs" dxfId="1040" priority="86" operator="lessThan">
      <formula>G29</formula>
    </cfRule>
    <cfRule type="cellIs" dxfId="1039" priority="87" operator="equal">
      <formula>G29</formula>
    </cfRule>
  </conditionalFormatting>
  <conditionalFormatting sqref="I29">
    <cfRule type="cellIs" dxfId="1038" priority="77" operator="equal">
      <formula>$H$2</formula>
    </cfRule>
    <cfRule type="cellIs" dxfId="1037" priority="78" operator="equal">
      <formula>$H$3</formula>
    </cfRule>
    <cfRule type="cellIs" dxfId="1036" priority="79" operator="equal">
      <formula>$I$2</formula>
    </cfRule>
    <cfRule type="cellIs" dxfId="1035" priority="80" operator="equal">
      <formula>"on time"</formula>
    </cfRule>
  </conditionalFormatting>
  <conditionalFormatting sqref="I29">
    <cfRule type="cellIs" dxfId="1034" priority="81" operator="equal">
      <formula>#REF!</formula>
    </cfRule>
    <cfRule type="cellIs" dxfId="1033" priority="82" operator="equal">
      <formula>#REF!</formula>
    </cfRule>
  </conditionalFormatting>
  <conditionalFormatting sqref="J29">
    <cfRule type="colorScale" priority="88">
      <colorScale>
        <cfvo type="min"/>
        <cfvo type="percentile" val="50"/>
        <cfvo type="max"/>
        <color rgb="FFF8696B"/>
        <color rgb="FFFFEB84"/>
        <color rgb="FF63BE7B"/>
      </colorScale>
    </cfRule>
  </conditionalFormatting>
  <conditionalFormatting sqref="N31">
    <cfRule type="cellIs" dxfId="1032" priority="69" operator="equal">
      <formula>$I$2</formula>
    </cfRule>
    <cfRule type="cellIs" dxfId="1031" priority="70" operator="equal">
      <formula>$I$3</formula>
    </cfRule>
  </conditionalFormatting>
  <conditionalFormatting sqref="H31">
    <cfRule type="cellIs" dxfId="1030" priority="71" operator="greaterThan">
      <formula>G31</formula>
    </cfRule>
    <cfRule type="cellIs" dxfId="1029" priority="72" operator="lessThan">
      <formula>G31</formula>
    </cfRule>
    <cfRule type="cellIs" dxfId="1028" priority="73" operator="equal">
      <formula>G31</formula>
    </cfRule>
  </conditionalFormatting>
  <conditionalFormatting sqref="I31">
    <cfRule type="cellIs" dxfId="1027" priority="63" operator="equal">
      <formula>$H$2</formula>
    </cfRule>
    <cfRule type="cellIs" dxfId="1026" priority="64" operator="equal">
      <formula>$H$3</formula>
    </cfRule>
    <cfRule type="cellIs" dxfId="1025" priority="65" operator="equal">
      <formula>$I$2</formula>
    </cfRule>
    <cfRule type="cellIs" dxfId="1024" priority="66" operator="equal">
      <formula>"on time"</formula>
    </cfRule>
  </conditionalFormatting>
  <conditionalFormatting sqref="I31">
    <cfRule type="cellIs" dxfId="1023" priority="67" operator="equal">
      <formula>#REF!</formula>
    </cfRule>
    <cfRule type="cellIs" dxfId="1022" priority="68" operator="equal">
      <formula>#REF!</formula>
    </cfRule>
  </conditionalFormatting>
  <conditionalFormatting sqref="J31">
    <cfRule type="colorScale" priority="74">
      <colorScale>
        <cfvo type="min"/>
        <cfvo type="percentile" val="50"/>
        <cfvo type="max"/>
        <color rgb="FFF8696B"/>
        <color rgb="FFFFEB84"/>
        <color rgb="FF63BE7B"/>
      </colorScale>
    </cfRule>
  </conditionalFormatting>
  <conditionalFormatting sqref="N27">
    <cfRule type="cellIs" dxfId="1021" priority="41" operator="equal">
      <formula>$I$2</formula>
    </cfRule>
    <cfRule type="cellIs" dxfId="1020" priority="42" operator="equal">
      <formula>$I$3</formula>
    </cfRule>
  </conditionalFormatting>
  <conditionalFormatting sqref="H27">
    <cfRule type="cellIs" dxfId="1019" priority="43" operator="greaterThan">
      <formula>G27</formula>
    </cfRule>
    <cfRule type="cellIs" dxfId="1018" priority="44" operator="lessThan">
      <formula>G27</formula>
    </cfRule>
    <cfRule type="cellIs" dxfId="1017" priority="45" operator="equal">
      <formula>G27</formula>
    </cfRule>
  </conditionalFormatting>
  <conditionalFormatting sqref="I27">
    <cfRule type="cellIs" dxfId="1016" priority="35" operator="equal">
      <formula>$H$2</formula>
    </cfRule>
    <cfRule type="cellIs" dxfId="1015" priority="36" operator="equal">
      <formula>$H$3</formula>
    </cfRule>
    <cfRule type="cellIs" dxfId="1014" priority="37" operator="equal">
      <formula>$I$2</formula>
    </cfRule>
    <cfRule type="cellIs" dxfId="1013" priority="38" operator="equal">
      <formula>"on time"</formula>
    </cfRule>
  </conditionalFormatting>
  <conditionalFormatting sqref="I27">
    <cfRule type="cellIs" dxfId="1012" priority="39" operator="equal">
      <formula>#REF!</formula>
    </cfRule>
    <cfRule type="cellIs" dxfId="1011" priority="40" operator="equal">
      <formula>#REF!</formula>
    </cfRule>
  </conditionalFormatting>
  <conditionalFormatting sqref="J27">
    <cfRule type="colorScale" priority="46">
      <colorScale>
        <cfvo type="min"/>
        <cfvo type="percentile" val="50"/>
        <cfvo type="max"/>
        <color rgb="FFF8696B"/>
        <color rgb="FFFFEB84"/>
        <color rgb="FF63BE7B"/>
      </colorScale>
    </cfRule>
  </conditionalFormatting>
  <conditionalFormatting sqref="P20">
    <cfRule type="cellIs" dxfId="1010" priority="19" operator="lessThan">
      <formula>0</formula>
    </cfRule>
    <cfRule type="cellIs" dxfId="1009" priority="20" operator="lessThan">
      <formula>0</formula>
    </cfRule>
  </conditionalFormatting>
  <conditionalFormatting sqref="N20">
    <cfRule type="cellIs" dxfId="1008" priority="27" operator="equal">
      <formula>$I$2</formula>
    </cfRule>
    <cfRule type="cellIs" dxfId="1007" priority="28" operator="equal">
      <formula>$I$3</formula>
    </cfRule>
  </conditionalFormatting>
  <conditionalFormatting sqref="H20">
    <cfRule type="cellIs" dxfId="1006" priority="29" operator="greaterThan">
      <formula>G20</formula>
    </cfRule>
    <cfRule type="cellIs" dxfId="1005" priority="30" operator="lessThan">
      <formula>G20</formula>
    </cfRule>
    <cfRule type="cellIs" dxfId="1004" priority="31" operator="equal">
      <formula>G20</formula>
    </cfRule>
  </conditionalFormatting>
  <conditionalFormatting sqref="I20">
    <cfRule type="cellIs" dxfId="1003" priority="21" operator="equal">
      <formula>$H$2</formula>
    </cfRule>
    <cfRule type="cellIs" dxfId="1002" priority="22" operator="equal">
      <formula>$H$3</formula>
    </cfRule>
    <cfRule type="cellIs" dxfId="1001" priority="23" operator="equal">
      <formula>$I$2</formula>
    </cfRule>
    <cfRule type="cellIs" dxfId="1000" priority="24" operator="equal">
      <formula>"on time"</formula>
    </cfRule>
  </conditionalFormatting>
  <conditionalFormatting sqref="I20">
    <cfRule type="cellIs" dxfId="999" priority="25" operator="equal">
      <formula>#REF!</formula>
    </cfRule>
    <cfRule type="cellIs" dxfId="998" priority="26" operator="equal">
      <formula>#REF!</formula>
    </cfRule>
  </conditionalFormatting>
  <conditionalFormatting sqref="J20">
    <cfRule type="colorScale" priority="32">
      <colorScale>
        <cfvo type="min"/>
        <cfvo type="percentile" val="50"/>
        <cfvo type="max"/>
        <color rgb="FFF8696B"/>
        <color rgb="FFFFEB84"/>
        <color rgb="FF63BE7B"/>
      </colorScale>
    </cfRule>
  </conditionalFormatting>
  <conditionalFormatting sqref="P28">
    <cfRule type="cellIs" dxfId="997" priority="5" operator="lessThan">
      <formula>0</formula>
    </cfRule>
    <cfRule type="cellIs" dxfId="996" priority="6" operator="lessThan">
      <formula>0</formula>
    </cfRule>
  </conditionalFormatting>
  <conditionalFormatting sqref="N28">
    <cfRule type="cellIs" dxfId="995" priority="13" operator="equal">
      <formula>$I$2</formula>
    </cfRule>
    <cfRule type="cellIs" dxfId="994" priority="14" operator="equal">
      <formula>$I$3</formula>
    </cfRule>
  </conditionalFormatting>
  <conditionalFormatting sqref="H28">
    <cfRule type="cellIs" dxfId="993" priority="15" operator="greaterThan">
      <formula>G28</formula>
    </cfRule>
    <cfRule type="cellIs" dxfId="992" priority="16" operator="lessThan">
      <formula>G28</formula>
    </cfRule>
    <cfRule type="cellIs" dxfId="991" priority="17" operator="equal">
      <formula>G28</formula>
    </cfRule>
  </conditionalFormatting>
  <conditionalFormatting sqref="I28">
    <cfRule type="cellIs" dxfId="990" priority="7" operator="equal">
      <formula>$H$2</formula>
    </cfRule>
    <cfRule type="cellIs" dxfId="989" priority="8" operator="equal">
      <formula>$H$3</formula>
    </cfRule>
    <cfRule type="cellIs" dxfId="988" priority="9" operator="equal">
      <formula>$I$2</formula>
    </cfRule>
    <cfRule type="cellIs" dxfId="987" priority="10" operator="equal">
      <formula>"on time"</formula>
    </cfRule>
  </conditionalFormatting>
  <conditionalFormatting sqref="I28">
    <cfRule type="cellIs" dxfId="986" priority="11" operator="equal">
      <formula>#REF!</formula>
    </cfRule>
    <cfRule type="cellIs" dxfId="985" priority="12" operator="equal">
      <formula>#REF!</formula>
    </cfRule>
  </conditionalFormatting>
  <conditionalFormatting sqref="J28">
    <cfRule type="colorScale" priority="18">
      <colorScale>
        <cfvo type="min"/>
        <cfvo type="percentile" val="50"/>
        <cfvo type="max"/>
        <color rgb="FFF8696B"/>
        <color rgb="FFFFEB84"/>
        <color rgb="FF63BE7B"/>
      </colorScale>
    </cfRule>
  </conditionalFormatting>
  <conditionalFormatting sqref="J7:J32 J34:J37">
    <cfRule type="cellIs" dxfId="984" priority="3" operator="lessThan">
      <formula>0</formula>
    </cfRule>
    <cfRule type="cellIs" dxfId="983" priority="4" operator="greaterThan">
      <formula>0</formula>
    </cfRule>
  </conditionalFormatting>
  <pageMargins left="0.7" right="0.7" top="0.75" bottom="0.75" header="0.3" footer="0.3"/>
  <pageSetup paperSize="8" scale="4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opLeftCell="A7" zoomScale="70" zoomScaleNormal="70" workbookViewId="0">
      <selection activeCell="B29" sqref="B29:C29"/>
    </sheetView>
  </sheetViews>
  <sheetFormatPr baseColWidth="10" defaultRowHeight="15.75"/>
  <cols>
    <col min="2" max="2" width="24.875" customWidth="1"/>
    <col min="3" max="3" width="27.375" customWidth="1"/>
    <col min="4" max="4" width="31.875" customWidth="1"/>
    <col min="5" max="5" width="34.625" customWidth="1"/>
    <col min="6" max="6" width="42.5" customWidth="1"/>
  </cols>
  <sheetData>
    <row r="1" spans="1:17" ht="23.25">
      <c r="B1" s="210" t="s">
        <v>71</v>
      </c>
      <c r="C1" s="210"/>
      <c r="D1" s="210"/>
      <c r="E1" s="210"/>
      <c r="F1" s="210"/>
    </row>
    <row r="2" spans="1:17" ht="23.25">
      <c r="B2" s="127" t="s">
        <v>77</v>
      </c>
      <c r="C2" s="8" t="s">
        <v>74</v>
      </c>
      <c r="D2" s="127" t="s">
        <v>445</v>
      </c>
      <c r="E2" s="8" t="s">
        <v>447</v>
      </c>
      <c r="H2" t="s">
        <v>80</v>
      </c>
      <c r="I2" t="s">
        <v>95</v>
      </c>
    </row>
    <row r="3" spans="1:17" ht="23.25">
      <c r="B3" s="7"/>
      <c r="C3" s="8"/>
      <c r="D3" s="8"/>
      <c r="H3" t="s">
        <v>81</v>
      </c>
      <c r="I3" t="s">
        <v>93</v>
      </c>
    </row>
    <row r="5" spans="1:17" s="1" customFormat="1" ht="48.95" customHeight="1">
      <c r="A5" s="31"/>
      <c r="B5" s="238" t="s">
        <v>30</v>
      </c>
      <c r="C5" s="238"/>
      <c r="D5" s="39" t="s">
        <v>150</v>
      </c>
      <c r="E5" s="39" t="s">
        <v>3</v>
      </c>
      <c r="F5" s="39" t="s">
        <v>4</v>
      </c>
      <c r="G5" s="37" t="s">
        <v>78</v>
      </c>
      <c r="H5" s="37" t="s">
        <v>79</v>
      </c>
      <c r="I5" s="37" t="s">
        <v>83</v>
      </c>
      <c r="J5" s="36" t="s">
        <v>82</v>
      </c>
      <c r="K5" s="36" t="s">
        <v>483</v>
      </c>
      <c r="L5" s="36" t="s">
        <v>91</v>
      </c>
      <c r="M5" s="36" t="s">
        <v>94</v>
      </c>
      <c r="N5" s="36" t="s">
        <v>92</v>
      </c>
      <c r="O5" s="36" t="s">
        <v>183</v>
      </c>
      <c r="P5" s="36" t="s">
        <v>184</v>
      </c>
    </row>
    <row r="6" spans="1:17" ht="86.25" customHeight="1">
      <c r="A6" s="30"/>
      <c r="B6" s="39" t="s">
        <v>35</v>
      </c>
      <c r="C6" s="39" t="s">
        <v>36</v>
      </c>
      <c r="D6" s="39" t="s">
        <v>151</v>
      </c>
      <c r="E6" s="32"/>
      <c r="F6" s="32"/>
      <c r="G6" s="33"/>
      <c r="H6" s="33"/>
      <c r="I6" s="34"/>
      <c r="J6" s="35"/>
      <c r="K6" s="36"/>
      <c r="L6" s="37"/>
      <c r="M6" s="37"/>
      <c r="N6" s="37"/>
      <c r="O6" s="40"/>
      <c r="P6" s="40"/>
    </row>
    <row r="7" spans="1:17" ht="48" customHeight="1">
      <c r="B7" s="49"/>
      <c r="C7" s="41"/>
      <c r="D7" s="72"/>
      <c r="E7" s="51" t="s">
        <v>419</v>
      </c>
      <c r="F7" s="156"/>
      <c r="G7" s="157">
        <v>44118</v>
      </c>
      <c r="H7" s="33">
        <f ca="1">TODAY()</f>
        <v>43283</v>
      </c>
      <c r="I7" s="34" t="str">
        <f ca="1">IF(AND(N7="no",J7&lt;0),"overdue","in time")</f>
        <v>in time</v>
      </c>
      <c r="J7" s="35">
        <f ca="1">G7-H7</f>
        <v>835</v>
      </c>
      <c r="K7" s="56" t="s">
        <v>98</v>
      </c>
      <c r="L7" s="42">
        <v>0</v>
      </c>
      <c r="M7" s="42">
        <v>0.7</v>
      </c>
      <c r="N7" s="37" t="str">
        <f>IF(M7&gt;L7,"no","yes")</f>
        <v>no</v>
      </c>
      <c r="O7" s="33"/>
      <c r="P7" s="40">
        <f>G7-O7</f>
        <v>44118</v>
      </c>
      <c r="Q7" s="142"/>
    </row>
    <row r="8" spans="1:17" ht="39.950000000000003" customHeight="1">
      <c r="A8" s="30"/>
      <c r="B8" s="52" t="s">
        <v>106</v>
      </c>
      <c r="C8" s="39"/>
      <c r="D8" s="53"/>
      <c r="E8" s="32"/>
      <c r="F8" s="32"/>
      <c r="G8" s="33"/>
      <c r="H8" s="33"/>
      <c r="I8" s="34"/>
      <c r="J8" s="35"/>
      <c r="K8" s="36"/>
      <c r="L8" s="37"/>
      <c r="M8" s="37"/>
      <c r="N8" s="37"/>
      <c r="O8" s="40"/>
      <c r="P8" s="40"/>
    </row>
    <row r="9" spans="1:17" ht="129.94999999999999" customHeight="1">
      <c r="A9" s="30"/>
      <c r="B9" s="54" t="s">
        <v>111</v>
      </c>
      <c r="C9" s="51" t="s">
        <v>158</v>
      </c>
      <c r="D9" s="56" t="s">
        <v>156</v>
      </c>
      <c r="E9" s="86"/>
      <c r="F9" s="86" t="s">
        <v>86</v>
      </c>
      <c r="G9" s="46">
        <v>43252</v>
      </c>
      <c r="H9" s="33">
        <f ca="1">TODAY()</f>
        <v>43283</v>
      </c>
      <c r="I9" s="34" t="str">
        <f ca="1">IF(AND(N9="no",J9&lt;0),"overdue","in time")</f>
        <v>in time</v>
      </c>
      <c r="J9" s="35">
        <f ca="1">G9-H9</f>
        <v>-31</v>
      </c>
      <c r="K9" s="36" t="s">
        <v>86</v>
      </c>
      <c r="L9" s="37" t="s">
        <v>95</v>
      </c>
      <c r="M9" s="37" t="s">
        <v>95</v>
      </c>
      <c r="N9" s="37" t="s">
        <v>95</v>
      </c>
      <c r="O9" s="33">
        <v>43245</v>
      </c>
      <c r="P9" s="40">
        <f>G9-O9</f>
        <v>7</v>
      </c>
    </row>
    <row r="10" spans="1:17" ht="72.95" customHeight="1">
      <c r="A10" s="30"/>
      <c r="B10" s="54" t="s">
        <v>131</v>
      </c>
      <c r="C10" s="51" t="s">
        <v>107</v>
      </c>
      <c r="D10" s="56" t="s">
        <v>74</v>
      </c>
      <c r="E10" s="86"/>
      <c r="F10" s="86" t="s">
        <v>86</v>
      </c>
      <c r="G10" s="46">
        <v>44104</v>
      </c>
      <c r="H10" s="33">
        <f ca="1">TODAY()</f>
        <v>43283</v>
      </c>
      <c r="I10" s="34" t="str">
        <f ca="1">IF(AND(N10="no",J10&lt;0),"overdue","in time")</f>
        <v>in time</v>
      </c>
      <c r="J10" s="35">
        <f ca="1">G10-H10</f>
        <v>821</v>
      </c>
      <c r="K10" s="36" t="s">
        <v>86</v>
      </c>
      <c r="L10" s="37" t="s">
        <v>95</v>
      </c>
      <c r="M10" s="37" t="s">
        <v>95</v>
      </c>
      <c r="N10" s="37" t="s">
        <v>93</v>
      </c>
      <c r="O10" s="33"/>
      <c r="P10" s="40">
        <f t="shared" ref="P10:P28" si="0">G10-O10</f>
        <v>44104</v>
      </c>
    </row>
    <row r="11" spans="1:17" ht="69.95" customHeight="1">
      <c r="A11" s="30"/>
      <c r="B11" s="51" t="s">
        <v>112</v>
      </c>
      <c r="C11" s="54" t="s">
        <v>157</v>
      </c>
      <c r="D11" s="56" t="s">
        <v>74</v>
      </c>
      <c r="E11" s="51"/>
      <c r="F11" s="86" t="s">
        <v>86</v>
      </c>
      <c r="G11" s="46">
        <v>43160</v>
      </c>
      <c r="H11" s="33">
        <f t="shared" ref="H11:H33" ca="1" si="1">TODAY()</f>
        <v>43283</v>
      </c>
      <c r="I11" s="34" t="str">
        <f ca="1">IF(AND(N11="no",J11&lt;0),"overdue","in time")</f>
        <v>in time</v>
      </c>
      <c r="J11" s="35">
        <f ca="1">G11-H11</f>
        <v>-123</v>
      </c>
      <c r="K11" s="36" t="s">
        <v>86</v>
      </c>
      <c r="L11" s="37" t="s">
        <v>95</v>
      </c>
      <c r="M11" s="37" t="s">
        <v>95</v>
      </c>
      <c r="N11" s="37" t="s">
        <v>95</v>
      </c>
      <c r="O11" s="33">
        <v>43091</v>
      </c>
      <c r="P11" s="40">
        <f t="shared" si="0"/>
        <v>69</v>
      </c>
    </row>
    <row r="12" spans="1:17" ht="39.950000000000003" customHeight="1">
      <c r="A12" s="30"/>
      <c r="B12" s="52" t="s">
        <v>108</v>
      </c>
      <c r="C12" s="54"/>
      <c r="D12" s="56"/>
      <c r="E12" s="86"/>
      <c r="F12" s="86"/>
      <c r="G12" s="33"/>
      <c r="H12" s="33"/>
      <c r="I12" s="34"/>
      <c r="J12" s="35"/>
      <c r="K12" s="36"/>
      <c r="L12" s="37"/>
      <c r="M12" s="37"/>
      <c r="N12" s="37"/>
      <c r="O12" s="33"/>
      <c r="P12" s="40"/>
    </row>
    <row r="13" spans="1:17" ht="39.950000000000003" customHeight="1">
      <c r="A13" s="30"/>
      <c r="B13" s="54" t="s">
        <v>164</v>
      </c>
      <c r="C13" s="54" t="s">
        <v>118</v>
      </c>
      <c r="D13" s="56" t="s">
        <v>76</v>
      </c>
      <c r="E13" s="86"/>
      <c r="F13" s="86" t="s">
        <v>86</v>
      </c>
      <c r="G13" s="46">
        <v>43191</v>
      </c>
      <c r="H13" s="33">
        <f ca="1">TODAY()</f>
        <v>43283</v>
      </c>
      <c r="I13" s="34" t="str">
        <f t="shared" ref="I13:I19" ca="1" si="2">IF(AND(N13="no",J13&lt;0),"overdue","in time")</f>
        <v>overdue</v>
      </c>
      <c r="J13" s="35">
        <f t="shared" ref="J13:J19" ca="1" si="3">G13-H13</f>
        <v>-92</v>
      </c>
      <c r="K13" s="36" t="s">
        <v>86</v>
      </c>
      <c r="L13" s="37" t="s">
        <v>95</v>
      </c>
      <c r="M13" s="37" t="s">
        <v>95</v>
      </c>
      <c r="N13" s="37" t="s">
        <v>93</v>
      </c>
      <c r="O13" s="33"/>
      <c r="P13" s="40">
        <f t="shared" si="0"/>
        <v>43191</v>
      </c>
    </row>
    <row r="14" spans="1:17" ht="89.1" customHeight="1">
      <c r="A14" s="30"/>
      <c r="B14" s="54" t="s">
        <v>126</v>
      </c>
      <c r="C14" s="54" t="s">
        <v>124</v>
      </c>
      <c r="D14" s="56" t="s">
        <v>74</v>
      </c>
      <c r="E14" s="86"/>
      <c r="F14" s="86" t="s">
        <v>86</v>
      </c>
      <c r="G14" s="46">
        <v>43830</v>
      </c>
      <c r="H14" s="33">
        <f t="shared" ca="1" si="1"/>
        <v>43283</v>
      </c>
      <c r="I14" s="34" t="str">
        <f t="shared" ca="1" si="2"/>
        <v>in time</v>
      </c>
      <c r="J14" s="35">
        <f t="shared" ca="1" si="3"/>
        <v>547</v>
      </c>
      <c r="K14" s="36" t="s">
        <v>86</v>
      </c>
      <c r="L14" s="37" t="s">
        <v>93</v>
      </c>
      <c r="M14" s="37" t="s">
        <v>95</v>
      </c>
      <c r="N14" s="37" t="str">
        <f t="shared" ref="N14:N19" si="4">IF(M14&gt;L14,"no","yes")</f>
        <v>no</v>
      </c>
      <c r="O14" s="33"/>
      <c r="P14" s="40">
        <f t="shared" si="0"/>
        <v>43830</v>
      </c>
    </row>
    <row r="15" spans="1:17" ht="39.950000000000003" customHeight="1">
      <c r="A15" s="30"/>
      <c r="B15" s="54" t="s">
        <v>109</v>
      </c>
      <c r="C15" s="54" t="s">
        <v>117</v>
      </c>
      <c r="D15" s="53" t="s">
        <v>163</v>
      </c>
      <c r="E15" s="86"/>
      <c r="F15" s="86" t="s">
        <v>86</v>
      </c>
      <c r="G15" s="46">
        <v>43830</v>
      </c>
      <c r="H15" s="33">
        <f t="shared" ca="1" si="1"/>
        <v>43283</v>
      </c>
      <c r="I15" s="34" t="str">
        <f t="shared" ca="1" si="2"/>
        <v>in time</v>
      </c>
      <c r="J15" s="35">
        <f t="shared" ca="1" si="3"/>
        <v>547</v>
      </c>
      <c r="K15" s="36" t="s">
        <v>86</v>
      </c>
      <c r="L15" s="37" t="s">
        <v>93</v>
      </c>
      <c r="M15" s="37" t="s">
        <v>95</v>
      </c>
      <c r="N15" s="37" t="str">
        <f t="shared" si="4"/>
        <v>no</v>
      </c>
      <c r="O15" s="33"/>
      <c r="P15" s="40">
        <f t="shared" si="0"/>
        <v>43830</v>
      </c>
    </row>
    <row r="16" spans="1:17" ht="57" customHeight="1">
      <c r="A16" s="30"/>
      <c r="B16" s="54" t="s">
        <v>165</v>
      </c>
      <c r="C16" s="54" t="s">
        <v>117</v>
      </c>
      <c r="D16" s="53" t="s">
        <v>163</v>
      </c>
      <c r="E16" s="86"/>
      <c r="F16" s="86" t="s">
        <v>86</v>
      </c>
      <c r="G16" s="46">
        <v>43830</v>
      </c>
      <c r="H16" s="33">
        <f t="shared" ca="1" si="1"/>
        <v>43283</v>
      </c>
      <c r="I16" s="34" t="str">
        <f t="shared" ca="1" si="2"/>
        <v>in time</v>
      </c>
      <c r="J16" s="35">
        <f t="shared" ca="1" si="3"/>
        <v>547</v>
      </c>
      <c r="K16" s="36" t="s">
        <v>86</v>
      </c>
      <c r="L16" s="37" t="s">
        <v>93</v>
      </c>
      <c r="M16" s="37" t="s">
        <v>95</v>
      </c>
      <c r="N16" s="37" t="str">
        <f t="shared" si="4"/>
        <v>no</v>
      </c>
      <c r="O16" s="33"/>
      <c r="P16" s="40">
        <f t="shared" si="0"/>
        <v>43830</v>
      </c>
    </row>
    <row r="17" spans="1:16" ht="57" customHeight="1">
      <c r="A17" s="30"/>
      <c r="B17" s="54" t="s">
        <v>125</v>
      </c>
      <c r="C17" s="54" t="s">
        <v>115</v>
      </c>
      <c r="D17" s="53" t="s">
        <v>160</v>
      </c>
      <c r="E17" s="86"/>
      <c r="F17" s="86" t="s">
        <v>86</v>
      </c>
      <c r="G17" s="46">
        <v>43830</v>
      </c>
      <c r="H17" s="33">
        <f t="shared" ca="1" si="1"/>
        <v>43283</v>
      </c>
      <c r="I17" s="34" t="str">
        <f t="shared" ca="1" si="2"/>
        <v>in time</v>
      </c>
      <c r="J17" s="35">
        <f t="shared" ca="1" si="3"/>
        <v>547</v>
      </c>
      <c r="K17" s="36" t="s">
        <v>86</v>
      </c>
      <c r="L17" s="37" t="s">
        <v>93</v>
      </c>
      <c r="M17" s="37" t="s">
        <v>95</v>
      </c>
      <c r="N17" s="37" t="str">
        <f t="shared" si="4"/>
        <v>no</v>
      </c>
      <c r="O17" s="33"/>
      <c r="P17" s="40">
        <f t="shared" si="0"/>
        <v>43830</v>
      </c>
    </row>
    <row r="18" spans="1:16" ht="57" customHeight="1">
      <c r="A18" s="30"/>
      <c r="B18" s="54" t="s">
        <v>110</v>
      </c>
      <c r="C18" s="54" t="s">
        <v>115</v>
      </c>
      <c r="D18" s="53" t="s">
        <v>161</v>
      </c>
      <c r="E18" s="86"/>
      <c r="F18" s="86" t="s">
        <v>86</v>
      </c>
      <c r="G18" s="46">
        <v>43830</v>
      </c>
      <c r="H18" s="33">
        <f t="shared" ca="1" si="1"/>
        <v>43283</v>
      </c>
      <c r="I18" s="34" t="str">
        <f t="shared" ca="1" si="2"/>
        <v>in time</v>
      </c>
      <c r="J18" s="35">
        <f t="shared" ca="1" si="3"/>
        <v>547</v>
      </c>
      <c r="K18" s="36" t="s">
        <v>86</v>
      </c>
      <c r="L18" s="37" t="s">
        <v>93</v>
      </c>
      <c r="M18" s="37" t="s">
        <v>95</v>
      </c>
      <c r="N18" s="37" t="str">
        <f t="shared" si="4"/>
        <v>no</v>
      </c>
      <c r="O18" s="33"/>
      <c r="P18" s="40">
        <f t="shared" si="0"/>
        <v>43830</v>
      </c>
    </row>
    <row r="19" spans="1:16" ht="39" customHeight="1">
      <c r="A19" s="30"/>
      <c r="B19" s="54" t="s">
        <v>166</v>
      </c>
      <c r="C19" s="54" t="s">
        <v>116</v>
      </c>
      <c r="D19" s="56" t="s">
        <v>162</v>
      </c>
      <c r="E19" s="86"/>
      <c r="F19" s="86" t="s">
        <v>86</v>
      </c>
      <c r="G19" s="46">
        <v>43830</v>
      </c>
      <c r="H19" s="33">
        <f t="shared" ca="1" si="1"/>
        <v>43283</v>
      </c>
      <c r="I19" s="34" t="str">
        <f t="shared" ca="1" si="2"/>
        <v>in time</v>
      </c>
      <c r="J19" s="35">
        <f t="shared" ca="1" si="3"/>
        <v>547</v>
      </c>
      <c r="K19" s="36" t="s">
        <v>86</v>
      </c>
      <c r="L19" s="37" t="s">
        <v>93</v>
      </c>
      <c r="M19" s="37" t="s">
        <v>95</v>
      </c>
      <c r="N19" s="37" t="str">
        <f t="shared" si="4"/>
        <v>no</v>
      </c>
      <c r="O19" s="33"/>
      <c r="P19" s="40">
        <f t="shared" si="0"/>
        <v>43830</v>
      </c>
    </row>
    <row r="20" spans="1:16" ht="39" customHeight="1">
      <c r="A20" s="30"/>
      <c r="B20" s="52" t="s">
        <v>113</v>
      </c>
      <c r="C20" s="54"/>
      <c r="D20" s="56"/>
      <c r="E20" s="86"/>
      <c r="F20" s="86"/>
      <c r="G20" s="46"/>
      <c r="H20" s="32"/>
      <c r="I20" s="34"/>
      <c r="J20" s="35"/>
      <c r="K20" s="36"/>
      <c r="L20" s="37"/>
      <c r="M20" s="37"/>
      <c r="N20" s="37"/>
      <c r="O20" s="33"/>
      <c r="P20" s="40"/>
    </row>
    <row r="21" spans="1:16" ht="47.1" customHeight="1">
      <c r="A21" s="30"/>
      <c r="B21" s="54" t="s">
        <v>167</v>
      </c>
      <c r="C21" s="54" t="s">
        <v>114</v>
      </c>
      <c r="D21" s="56" t="s">
        <v>234</v>
      </c>
      <c r="E21" s="86"/>
      <c r="F21" s="86" t="s">
        <v>86</v>
      </c>
      <c r="G21" s="46">
        <v>44104</v>
      </c>
      <c r="H21" s="33">
        <f t="shared" ca="1" si="1"/>
        <v>43283</v>
      </c>
      <c r="I21" s="34" t="str">
        <f ca="1">IF(AND(N21="no",J21&lt;0),"overdue","in time")</f>
        <v>in time</v>
      </c>
      <c r="J21" s="35">
        <f ca="1">G21-H21</f>
        <v>821</v>
      </c>
      <c r="K21" s="36" t="s">
        <v>86</v>
      </c>
      <c r="L21" s="37" t="s">
        <v>93</v>
      </c>
      <c r="M21" s="37" t="s">
        <v>95</v>
      </c>
      <c r="N21" s="37" t="str">
        <f>IF(M21&gt;L21,"no","yes")</f>
        <v>no</v>
      </c>
      <c r="O21" s="33"/>
      <c r="P21" s="40">
        <f t="shared" si="0"/>
        <v>44104</v>
      </c>
    </row>
    <row r="22" spans="1:16" ht="53.1" customHeight="1">
      <c r="A22" s="30"/>
      <c r="B22" s="54" t="s">
        <v>168</v>
      </c>
      <c r="C22" s="54" t="s">
        <v>115</v>
      </c>
      <c r="D22" s="56" t="s">
        <v>169</v>
      </c>
      <c r="E22" s="86"/>
      <c r="F22" s="86" t="s">
        <v>86</v>
      </c>
      <c r="G22" s="46">
        <v>44104</v>
      </c>
      <c r="H22" s="33">
        <f t="shared" ca="1" si="1"/>
        <v>43283</v>
      </c>
      <c r="I22" s="34" t="str">
        <f ca="1">IF(AND(N22="no",J22&lt;0),"overdue","in time")</f>
        <v>in time</v>
      </c>
      <c r="J22" s="35">
        <f ca="1">G22-H22</f>
        <v>821</v>
      </c>
      <c r="K22" s="36" t="s">
        <v>86</v>
      </c>
      <c r="L22" s="37" t="s">
        <v>93</v>
      </c>
      <c r="M22" s="37" t="s">
        <v>95</v>
      </c>
      <c r="N22" s="37" t="str">
        <f>IF(M22&gt;L22,"no","yes")</f>
        <v>no</v>
      </c>
      <c r="O22" s="33"/>
      <c r="P22" s="40">
        <f t="shared" si="0"/>
        <v>44104</v>
      </c>
    </row>
    <row r="23" spans="1:16" ht="87.95" customHeight="1">
      <c r="A23" s="30"/>
      <c r="B23" s="54" t="s">
        <v>128</v>
      </c>
      <c r="C23" s="54" t="s">
        <v>129</v>
      </c>
      <c r="D23" s="56" t="s">
        <v>160</v>
      </c>
      <c r="E23" s="86"/>
      <c r="F23" s="86" t="s">
        <v>86</v>
      </c>
      <c r="G23" s="46">
        <v>44104</v>
      </c>
      <c r="H23" s="33">
        <f t="shared" ca="1" si="1"/>
        <v>43283</v>
      </c>
      <c r="I23" s="34" t="str">
        <f ca="1">IF(AND(N23="no",J23&lt;0),"overdue","in time")</f>
        <v>in time</v>
      </c>
      <c r="J23" s="35">
        <f ca="1">G23-H23</f>
        <v>821</v>
      </c>
      <c r="K23" s="36" t="s">
        <v>86</v>
      </c>
      <c r="L23" s="37" t="s">
        <v>93</v>
      </c>
      <c r="M23" s="37" t="s">
        <v>95</v>
      </c>
      <c r="N23" s="37" t="str">
        <f>IF(M23&gt;L23,"no","yes")</f>
        <v>no</v>
      </c>
      <c r="O23" s="33"/>
      <c r="P23" s="40">
        <f t="shared" si="0"/>
        <v>44104</v>
      </c>
    </row>
    <row r="24" spans="1:16" ht="81" customHeight="1">
      <c r="A24" s="30"/>
      <c r="B24" s="54" t="s">
        <v>127</v>
      </c>
      <c r="C24" s="54" t="s">
        <v>130</v>
      </c>
      <c r="D24" s="56" t="s">
        <v>170</v>
      </c>
      <c r="E24" s="86"/>
      <c r="F24" s="86" t="s">
        <v>86</v>
      </c>
      <c r="G24" s="46">
        <v>44104</v>
      </c>
      <c r="H24" s="33">
        <f t="shared" ca="1" si="1"/>
        <v>43283</v>
      </c>
      <c r="I24" s="34" t="str">
        <f ca="1">IF(AND(N24="no",J24&lt;0),"overdue","in time")</f>
        <v>in time</v>
      </c>
      <c r="J24" s="35">
        <f ca="1">G24-H24</f>
        <v>821</v>
      </c>
      <c r="K24" s="36" t="s">
        <v>86</v>
      </c>
      <c r="L24" s="37" t="s">
        <v>93</v>
      </c>
      <c r="M24" s="37" t="s">
        <v>95</v>
      </c>
      <c r="N24" s="37" t="str">
        <f>IF(M24&gt;L24,"no","yes")</f>
        <v>no</v>
      </c>
      <c r="O24" s="33"/>
      <c r="P24" s="40">
        <f t="shared" si="0"/>
        <v>44104</v>
      </c>
    </row>
    <row r="25" spans="1:16" ht="39" customHeight="1">
      <c r="A25" s="30"/>
      <c r="B25" s="52" t="s">
        <v>120</v>
      </c>
      <c r="C25" s="54"/>
      <c r="D25" s="56"/>
      <c r="E25" s="86"/>
      <c r="F25" s="86"/>
      <c r="G25" s="46"/>
      <c r="H25" s="32"/>
      <c r="I25" s="34"/>
      <c r="J25" s="35"/>
      <c r="K25" s="36"/>
      <c r="L25" s="37"/>
      <c r="M25" s="37"/>
      <c r="N25" s="37"/>
      <c r="O25" s="33"/>
      <c r="P25" s="40"/>
    </row>
    <row r="26" spans="1:16" ht="59.1" customHeight="1">
      <c r="A26" s="30"/>
      <c r="B26" s="54" t="s">
        <v>119</v>
      </c>
      <c r="C26" s="54" t="s">
        <v>118</v>
      </c>
      <c r="D26" s="56" t="s">
        <v>76</v>
      </c>
      <c r="E26" s="86"/>
      <c r="F26" s="86" t="s">
        <v>86</v>
      </c>
      <c r="G26" s="46">
        <v>43191</v>
      </c>
      <c r="H26" s="33">
        <f ca="1">TODAY()</f>
        <v>43283</v>
      </c>
      <c r="I26" s="34" t="str">
        <f ca="1">IF(AND(N26="no",J26&lt;0),"overdue","in time")</f>
        <v>overdue</v>
      </c>
      <c r="J26" s="35">
        <f ca="1">G26-H26</f>
        <v>-92</v>
      </c>
      <c r="K26" s="36" t="s">
        <v>86</v>
      </c>
      <c r="L26" s="37" t="s">
        <v>95</v>
      </c>
      <c r="M26" s="37" t="s">
        <v>95</v>
      </c>
      <c r="N26" s="37" t="s">
        <v>93</v>
      </c>
      <c r="O26" s="33"/>
      <c r="P26" s="40">
        <f t="shared" si="0"/>
        <v>43191</v>
      </c>
    </row>
    <row r="27" spans="1:16" ht="57" customHeight="1">
      <c r="A27" s="30"/>
      <c r="B27" s="54" t="s">
        <v>123</v>
      </c>
      <c r="C27" s="54" t="s">
        <v>121</v>
      </c>
      <c r="D27" s="56" t="s">
        <v>159</v>
      </c>
      <c r="E27" s="86"/>
      <c r="F27" s="86" t="s">
        <v>86</v>
      </c>
      <c r="G27" s="46">
        <v>43496</v>
      </c>
      <c r="H27" s="33">
        <f ca="1">TODAY()</f>
        <v>43283</v>
      </c>
      <c r="I27" s="34" t="str">
        <f ca="1">IF(AND(N27="no",J27&lt;0),"overdue","in time")</f>
        <v>in time</v>
      </c>
      <c r="J27" s="35">
        <f ca="1">G27-H27</f>
        <v>213</v>
      </c>
      <c r="K27" s="36" t="s">
        <v>86</v>
      </c>
      <c r="L27" s="37" t="s">
        <v>95</v>
      </c>
      <c r="M27" s="37" t="s">
        <v>95</v>
      </c>
      <c r="N27" s="37" t="s">
        <v>93</v>
      </c>
      <c r="O27" s="33"/>
      <c r="P27" s="40">
        <f t="shared" si="0"/>
        <v>43496</v>
      </c>
    </row>
    <row r="28" spans="1:16" ht="39" customHeight="1">
      <c r="A28" s="30"/>
      <c r="B28" s="55"/>
      <c r="C28" s="54" t="s">
        <v>122</v>
      </c>
      <c r="D28" s="56" t="s">
        <v>159</v>
      </c>
      <c r="E28" s="86"/>
      <c r="F28" s="86" t="s">
        <v>86</v>
      </c>
      <c r="G28" s="46">
        <v>44104</v>
      </c>
      <c r="H28" s="33">
        <f ca="1">TODAY()</f>
        <v>43283</v>
      </c>
      <c r="I28" s="34" t="str">
        <f ca="1">IF(AND(N28="no",J28&lt;0),"overdue","in time")</f>
        <v>in time</v>
      </c>
      <c r="J28" s="35">
        <f ca="1">G28-H28</f>
        <v>821</v>
      </c>
      <c r="K28" s="36" t="s">
        <v>86</v>
      </c>
      <c r="L28" s="37" t="s">
        <v>95</v>
      </c>
      <c r="M28" s="37" t="s">
        <v>95</v>
      </c>
      <c r="N28" s="37" t="s">
        <v>93</v>
      </c>
      <c r="O28" s="33"/>
      <c r="P28" s="40">
        <f t="shared" si="0"/>
        <v>44104</v>
      </c>
    </row>
    <row r="29" spans="1:16" ht="21">
      <c r="B29" s="239" t="s">
        <v>0</v>
      </c>
      <c r="C29" s="239"/>
      <c r="D29" s="57"/>
      <c r="E29" s="44"/>
      <c r="F29" s="44"/>
      <c r="G29" s="37"/>
      <c r="H29" s="37"/>
      <c r="I29" s="37"/>
      <c r="J29" s="36"/>
      <c r="K29" s="36"/>
      <c r="L29" s="36"/>
      <c r="M29" s="36"/>
      <c r="N29" s="36"/>
      <c r="O29" s="33"/>
      <c r="P29" s="40"/>
    </row>
    <row r="30" spans="1:16" ht="44.1" customHeight="1">
      <c r="B30" s="240" t="s">
        <v>1</v>
      </c>
      <c r="C30" s="240"/>
      <c r="D30" s="135" t="s">
        <v>152</v>
      </c>
      <c r="E30" s="32"/>
      <c r="F30" s="45"/>
      <c r="G30" s="46">
        <v>44104</v>
      </c>
      <c r="H30" s="33">
        <f t="shared" ca="1" si="1"/>
        <v>43283</v>
      </c>
      <c r="I30" s="34" t="str">
        <f ca="1">IF(AND(N30="no",J30&lt;0),"overdue","in time")</f>
        <v>in time</v>
      </c>
      <c r="J30" s="35">
        <f ca="1">G30-H30</f>
        <v>821</v>
      </c>
      <c r="K30" s="36" t="s">
        <v>86</v>
      </c>
      <c r="L30" s="37" t="s">
        <v>93</v>
      </c>
      <c r="M30" s="37" t="s">
        <v>95</v>
      </c>
      <c r="N30" s="37" t="str">
        <f>IF(M30&gt;L30,"no","yes")</f>
        <v>no</v>
      </c>
      <c r="O30" s="33"/>
      <c r="P30" s="40">
        <f t="shared" ref="P30:P33" si="5">G30-O30</f>
        <v>44104</v>
      </c>
    </row>
    <row r="31" spans="1:16" ht="47.1" customHeight="1">
      <c r="B31" s="240" t="s">
        <v>59</v>
      </c>
      <c r="C31" s="240"/>
      <c r="D31" s="135" t="s">
        <v>153</v>
      </c>
      <c r="E31" s="32"/>
      <c r="F31" s="45"/>
      <c r="G31" s="46">
        <v>43830</v>
      </c>
      <c r="H31" s="33">
        <f t="shared" ca="1" si="1"/>
        <v>43283</v>
      </c>
      <c r="I31" s="34" t="str">
        <f ca="1">IF(AND(N31="no",J31&lt;0),"overdue","in time")</f>
        <v>in time</v>
      </c>
      <c r="J31" s="35">
        <f ca="1">G31-H31</f>
        <v>547</v>
      </c>
      <c r="K31" s="36" t="s">
        <v>86</v>
      </c>
      <c r="L31" s="37" t="s">
        <v>93</v>
      </c>
      <c r="M31" s="37" t="s">
        <v>95</v>
      </c>
      <c r="N31" s="37" t="str">
        <f>IF(M31&gt;L31,"no","yes")</f>
        <v>no</v>
      </c>
      <c r="O31" s="33"/>
      <c r="P31" s="40">
        <f t="shared" si="5"/>
        <v>43830</v>
      </c>
    </row>
    <row r="32" spans="1:16" ht="59.1" customHeight="1">
      <c r="B32" s="240" t="s">
        <v>60</v>
      </c>
      <c r="C32" s="240"/>
      <c r="D32" s="135" t="s">
        <v>154</v>
      </c>
      <c r="E32" s="32"/>
      <c r="F32" s="45"/>
      <c r="G32" s="46">
        <v>44104</v>
      </c>
      <c r="H32" s="33">
        <f t="shared" ca="1" si="1"/>
        <v>43283</v>
      </c>
      <c r="I32" s="34" t="str">
        <f ca="1">IF(AND(N32="no",J32&lt;0),"overdue","in time")</f>
        <v>in time</v>
      </c>
      <c r="J32" s="35">
        <f ca="1">G32-H32</f>
        <v>821</v>
      </c>
      <c r="K32" s="36" t="s">
        <v>86</v>
      </c>
      <c r="L32" s="37" t="s">
        <v>93</v>
      </c>
      <c r="M32" s="37" t="s">
        <v>95</v>
      </c>
      <c r="N32" s="37" t="str">
        <f>IF(M32&gt;L32,"no","yes")</f>
        <v>no</v>
      </c>
      <c r="O32" s="33"/>
      <c r="P32" s="40">
        <f t="shared" si="5"/>
        <v>44104</v>
      </c>
    </row>
    <row r="33" spans="2:16" ht="30" customHeight="1">
      <c r="B33" s="240" t="s">
        <v>61</v>
      </c>
      <c r="C33" s="240"/>
      <c r="D33" s="135" t="s">
        <v>155</v>
      </c>
      <c r="E33" s="47"/>
      <c r="F33" s="45"/>
      <c r="G33" s="46">
        <v>44012</v>
      </c>
      <c r="H33" s="33">
        <f t="shared" ca="1" si="1"/>
        <v>43283</v>
      </c>
      <c r="I33" s="34" t="str">
        <f ca="1">IF(AND(N33="no",J33&lt;0),"overdue","in time")</f>
        <v>in time</v>
      </c>
      <c r="J33" s="35">
        <f ca="1">G33-H33</f>
        <v>729</v>
      </c>
      <c r="K33" s="36" t="s">
        <v>86</v>
      </c>
      <c r="L33" s="37" t="s">
        <v>93</v>
      </c>
      <c r="M33" s="37" t="s">
        <v>95</v>
      </c>
      <c r="N33" s="37" t="str">
        <f>IF(M33&gt;L33,"no","yes")</f>
        <v>no</v>
      </c>
      <c r="O33" s="33"/>
      <c r="P33" s="40">
        <f t="shared" si="5"/>
        <v>44012</v>
      </c>
    </row>
  </sheetData>
  <mergeCells count="7">
    <mergeCell ref="B32:C32"/>
    <mergeCell ref="B33:C33"/>
    <mergeCell ref="B1:F1"/>
    <mergeCell ref="B5:C5"/>
    <mergeCell ref="B29:C29"/>
    <mergeCell ref="B30:C30"/>
    <mergeCell ref="B31:C31"/>
  </mergeCells>
  <conditionalFormatting sqref="H30:H33 H10">
    <cfRule type="cellIs" dxfId="982" priority="306" operator="greaterThan">
      <formula>G10</formula>
    </cfRule>
    <cfRule type="cellIs" dxfId="981" priority="307" operator="lessThan">
      <formula>G10</formula>
    </cfRule>
    <cfRule type="cellIs" dxfId="980" priority="308" operator="equal">
      <formula>G10</formula>
    </cfRule>
  </conditionalFormatting>
  <conditionalFormatting sqref="N33 N12 N25">
    <cfRule type="cellIs" dxfId="979" priority="301" operator="equal">
      <formula>$I$2</formula>
    </cfRule>
    <cfRule type="cellIs" dxfId="978" priority="302" operator="equal">
      <formula>$I$3</formula>
    </cfRule>
  </conditionalFormatting>
  <conditionalFormatting sqref="N6 N8">
    <cfRule type="cellIs" dxfId="977" priority="315" operator="equal">
      <formula>$I$2</formula>
    </cfRule>
    <cfRule type="cellIs" dxfId="976" priority="316" operator="equal">
      <formula>$I$3</formula>
    </cfRule>
  </conditionalFormatting>
  <conditionalFormatting sqref="N31">
    <cfRule type="cellIs" dxfId="975" priority="309" operator="equal">
      <formula>$I$2</formula>
    </cfRule>
    <cfRule type="cellIs" dxfId="974" priority="310" operator="equal">
      <formula>$I$3</formula>
    </cfRule>
  </conditionalFormatting>
  <conditionalFormatting sqref="N11">
    <cfRule type="cellIs" dxfId="973" priority="303" operator="equal">
      <formula>$I$2</formula>
    </cfRule>
    <cfRule type="cellIs" dxfId="972" priority="304" operator="equal">
      <formula>$I$3</formula>
    </cfRule>
  </conditionalFormatting>
  <conditionalFormatting sqref="J30:J33">
    <cfRule type="colorScale" priority="325">
      <colorScale>
        <cfvo type="min"/>
        <cfvo type="percentile" val="50"/>
        <cfvo type="max"/>
        <color rgb="FFF8696B"/>
        <color rgb="FFFFEB84"/>
        <color rgb="FF63BE7B"/>
      </colorScale>
    </cfRule>
  </conditionalFormatting>
  <conditionalFormatting sqref="N30">
    <cfRule type="cellIs" dxfId="971" priority="299" operator="equal">
      <formula>$I$2</formula>
    </cfRule>
    <cfRule type="cellIs" dxfId="970" priority="300" operator="equal">
      <formula>$I$3</formula>
    </cfRule>
  </conditionalFormatting>
  <conditionalFormatting sqref="N32">
    <cfRule type="cellIs" dxfId="969" priority="297" operator="equal">
      <formula>$I$2</formula>
    </cfRule>
    <cfRule type="cellIs" dxfId="968" priority="298" operator="equal">
      <formula>$I$3</formula>
    </cfRule>
  </conditionalFormatting>
  <conditionalFormatting sqref="H11">
    <cfRule type="cellIs" dxfId="967" priority="254" operator="greaterThan">
      <formula>G11</formula>
    </cfRule>
    <cfRule type="cellIs" dxfId="966" priority="255" operator="lessThan">
      <formula>G11</formula>
    </cfRule>
    <cfRule type="cellIs" dxfId="965" priority="256" operator="equal">
      <formula>G11</formula>
    </cfRule>
  </conditionalFormatting>
  <conditionalFormatting sqref="I11 I25">
    <cfRule type="cellIs" dxfId="964" priority="236" operator="equal">
      <formula>$H$2</formula>
    </cfRule>
    <cfRule type="cellIs" dxfId="963" priority="237" operator="equal">
      <formula>$H$3</formula>
    </cfRule>
    <cfRule type="cellIs" dxfId="962" priority="238" operator="equal">
      <formula>$I$2</formula>
    </cfRule>
    <cfRule type="cellIs" dxfId="961" priority="239" operator="equal">
      <formula>"on time"</formula>
    </cfRule>
  </conditionalFormatting>
  <conditionalFormatting sqref="I11">
    <cfRule type="cellIs" dxfId="960" priority="240" operator="equal">
      <formula>#REF!</formula>
    </cfRule>
    <cfRule type="cellIs" dxfId="959" priority="241" operator="equal">
      <formula>#REF!</formula>
    </cfRule>
  </conditionalFormatting>
  <conditionalFormatting sqref="I30">
    <cfRule type="cellIs" dxfId="958" priority="230" operator="equal">
      <formula>$H$2</formula>
    </cfRule>
    <cfRule type="cellIs" dxfId="957" priority="231" operator="equal">
      <formula>$H$3</formula>
    </cfRule>
    <cfRule type="cellIs" dxfId="956" priority="232" operator="equal">
      <formula>$I$2</formula>
    </cfRule>
    <cfRule type="cellIs" dxfId="955" priority="233" operator="equal">
      <formula>"on time"</formula>
    </cfRule>
  </conditionalFormatting>
  <conditionalFormatting sqref="I30">
    <cfRule type="cellIs" dxfId="954" priority="234" operator="equal">
      <formula>#REF!</formula>
    </cfRule>
    <cfRule type="cellIs" dxfId="953" priority="235" operator="equal">
      <formula>#REF!</formula>
    </cfRule>
  </conditionalFormatting>
  <conditionalFormatting sqref="I31">
    <cfRule type="cellIs" dxfId="952" priority="224" operator="equal">
      <formula>$H$2</formula>
    </cfRule>
    <cfRule type="cellIs" dxfId="951" priority="225" operator="equal">
      <formula>$H$3</formula>
    </cfRule>
    <cfRule type="cellIs" dxfId="950" priority="226" operator="equal">
      <formula>$I$2</formula>
    </cfRule>
    <cfRule type="cellIs" dxfId="949" priority="227" operator="equal">
      <formula>"on time"</formula>
    </cfRule>
  </conditionalFormatting>
  <conditionalFormatting sqref="I31">
    <cfRule type="cellIs" dxfId="948" priority="228" operator="equal">
      <formula>#REF!</formula>
    </cfRule>
    <cfRule type="cellIs" dxfId="947" priority="229" operator="equal">
      <formula>#REF!</formula>
    </cfRule>
  </conditionalFormatting>
  <conditionalFormatting sqref="I32">
    <cfRule type="cellIs" dxfId="946" priority="218" operator="equal">
      <formula>$H$2</formula>
    </cfRule>
    <cfRule type="cellIs" dxfId="945" priority="219" operator="equal">
      <formula>$H$3</formula>
    </cfRule>
    <cfRule type="cellIs" dxfId="944" priority="220" operator="equal">
      <formula>$I$2</formula>
    </cfRule>
    <cfRule type="cellIs" dxfId="943" priority="221" operator="equal">
      <formula>"on time"</formula>
    </cfRule>
  </conditionalFormatting>
  <conditionalFormatting sqref="I32">
    <cfRule type="cellIs" dxfId="942" priority="222" operator="equal">
      <formula>#REF!</formula>
    </cfRule>
    <cfRule type="cellIs" dxfId="941" priority="223" operator="equal">
      <formula>#REF!</formula>
    </cfRule>
  </conditionalFormatting>
  <conditionalFormatting sqref="I33">
    <cfRule type="cellIs" dxfId="940" priority="212" operator="equal">
      <formula>$H$2</formula>
    </cfRule>
    <cfRule type="cellIs" dxfId="939" priority="213" operator="equal">
      <formula>$H$3</formula>
    </cfRule>
    <cfRule type="cellIs" dxfId="938" priority="214" operator="equal">
      <formula>$I$2</formula>
    </cfRule>
    <cfRule type="cellIs" dxfId="937" priority="215" operator="equal">
      <formula>"on time"</formula>
    </cfRule>
  </conditionalFormatting>
  <conditionalFormatting sqref="I33">
    <cfRule type="cellIs" dxfId="936" priority="216" operator="equal">
      <formula>#REF!</formula>
    </cfRule>
    <cfRule type="cellIs" dxfId="935" priority="217" operator="equal">
      <formula>#REF!</formula>
    </cfRule>
  </conditionalFormatting>
  <conditionalFormatting sqref="N9">
    <cfRule type="cellIs" dxfId="934" priority="209" operator="equal">
      <formula>$I$2</formula>
    </cfRule>
    <cfRule type="cellIs" dxfId="933" priority="210" operator="equal">
      <formula>$I$3</formula>
    </cfRule>
  </conditionalFormatting>
  <conditionalFormatting sqref="J9">
    <cfRule type="colorScale" priority="211">
      <colorScale>
        <cfvo type="min"/>
        <cfvo type="percentile" val="50"/>
        <cfvo type="max"/>
        <color rgb="FFF8696B"/>
        <color rgb="FFFFEB84"/>
        <color rgb="FF63BE7B"/>
      </colorScale>
    </cfRule>
  </conditionalFormatting>
  <conditionalFormatting sqref="H9">
    <cfRule type="cellIs" dxfId="932" priority="206" operator="greaterThan">
      <formula>G9</formula>
    </cfRule>
    <cfRule type="cellIs" dxfId="931" priority="207" operator="lessThan">
      <formula>G9</formula>
    </cfRule>
    <cfRule type="cellIs" dxfId="930" priority="208" operator="equal">
      <formula>G9</formula>
    </cfRule>
  </conditionalFormatting>
  <conditionalFormatting sqref="I9">
    <cfRule type="cellIs" dxfId="929" priority="200" operator="equal">
      <formula>$H$2</formula>
    </cfRule>
    <cfRule type="cellIs" dxfId="928" priority="201" operator="equal">
      <formula>$H$3</formula>
    </cfRule>
    <cfRule type="cellIs" dxfId="927" priority="202" operator="equal">
      <formula>$I$2</formula>
    </cfRule>
    <cfRule type="cellIs" dxfId="926" priority="203" operator="equal">
      <formula>"on time"</formula>
    </cfRule>
  </conditionalFormatting>
  <conditionalFormatting sqref="I9">
    <cfRule type="cellIs" dxfId="925" priority="204" operator="equal">
      <formula>#REF!</formula>
    </cfRule>
    <cfRule type="cellIs" dxfId="924" priority="205" operator="equal">
      <formula>#REF!</formula>
    </cfRule>
  </conditionalFormatting>
  <conditionalFormatting sqref="N10:N11">
    <cfRule type="cellIs" dxfId="923" priority="197" operator="equal">
      <formula>$I$2</formula>
    </cfRule>
    <cfRule type="cellIs" dxfId="922" priority="198" operator="equal">
      <formula>$I$3</formula>
    </cfRule>
  </conditionalFormatting>
  <conditionalFormatting sqref="J10">
    <cfRule type="colorScale" priority="199">
      <colorScale>
        <cfvo type="min"/>
        <cfvo type="percentile" val="50"/>
        <cfvo type="max"/>
        <color rgb="FFF8696B"/>
        <color rgb="FFFFEB84"/>
        <color rgb="FF63BE7B"/>
      </colorScale>
    </cfRule>
  </conditionalFormatting>
  <conditionalFormatting sqref="I10:I11">
    <cfRule type="cellIs" dxfId="921" priority="188" operator="equal">
      <formula>$H$2</formula>
    </cfRule>
    <cfRule type="cellIs" dxfId="920" priority="189" operator="equal">
      <formula>$H$3</formula>
    </cfRule>
    <cfRule type="cellIs" dxfId="919" priority="190" operator="equal">
      <formula>$I$2</formula>
    </cfRule>
    <cfRule type="cellIs" dxfId="918" priority="191" operator="equal">
      <formula>"on time"</formula>
    </cfRule>
  </conditionalFormatting>
  <conditionalFormatting sqref="I10:I11">
    <cfRule type="cellIs" dxfId="917" priority="192" operator="equal">
      <formula>#REF!</formula>
    </cfRule>
    <cfRule type="cellIs" dxfId="916" priority="193" operator="equal">
      <formula>#REF!</formula>
    </cfRule>
  </conditionalFormatting>
  <conditionalFormatting sqref="H15">
    <cfRule type="cellIs" dxfId="915" priority="182" operator="greaterThan">
      <formula>G15</formula>
    </cfRule>
    <cfRule type="cellIs" dxfId="914" priority="183" operator="lessThan">
      <formula>G15</formula>
    </cfRule>
    <cfRule type="cellIs" dxfId="913" priority="184" operator="equal">
      <formula>G15</formula>
    </cfRule>
  </conditionalFormatting>
  <conditionalFormatting sqref="N15">
    <cfRule type="cellIs" dxfId="912" priority="185" operator="equal">
      <formula>$I$2</formula>
    </cfRule>
    <cfRule type="cellIs" dxfId="911" priority="186" operator="equal">
      <formula>$I$3</formula>
    </cfRule>
  </conditionalFormatting>
  <conditionalFormatting sqref="J15">
    <cfRule type="colorScale" priority="187">
      <colorScale>
        <cfvo type="min"/>
        <cfvo type="percentile" val="50"/>
        <cfvo type="max"/>
        <color rgb="FFF8696B"/>
        <color rgb="FFFFEB84"/>
        <color rgb="FF63BE7B"/>
      </colorScale>
    </cfRule>
  </conditionalFormatting>
  <conditionalFormatting sqref="I15">
    <cfRule type="cellIs" dxfId="910" priority="176" operator="equal">
      <formula>$H$2</formula>
    </cfRule>
    <cfRule type="cellIs" dxfId="909" priority="177" operator="equal">
      <formula>$H$3</formula>
    </cfRule>
    <cfRule type="cellIs" dxfId="908" priority="178" operator="equal">
      <formula>$I$2</formula>
    </cfRule>
    <cfRule type="cellIs" dxfId="907" priority="179" operator="equal">
      <formula>"on time"</formula>
    </cfRule>
  </conditionalFormatting>
  <conditionalFormatting sqref="I15">
    <cfRule type="cellIs" dxfId="906" priority="180" operator="equal">
      <formula>#REF!</formula>
    </cfRule>
    <cfRule type="cellIs" dxfId="905" priority="181" operator="equal">
      <formula>#REF!</formula>
    </cfRule>
  </conditionalFormatting>
  <conditionalFormatting sqref="H16">
    <cfRule type="cellIs" dxfId="904" priority="170" operator="greaterThan">
      <formula>G16</formula>
    </cfRule>
    <cfRule type="cellIs" dxfId="903" priority="171" operator="lessThan">
      <formula>G16</formula>
    </cfRule>
    <cfRule type="cellIs" dxfId="902" priority="172" operator="equal">
      <formula>G16</formula>
    </cfRule>
  </conditionalFormatting>
  <conditionalFormatting sqref="N16">
    <cfRule type="cellIs" dxfId="901" priority="173" operator="equal">
      <formula>$I$2</formula>
    </cfRule>
    <cfRule type="cellIs" dxfId="900" priority="174" operator="equal">
      <formula>$I$3</formula>
    </cfRule>
  </conditionalFormatting>
  <conditionalFormatting sqref="J16">
    <cfRule type="colorScale" priority="175">
      <colorScale>
        <cfvo type="min"/>
        <cfvo type="percentile" val="50"/>
        <cfvo type="max"/>
        <color rgb="FFF8696B"/>
        <color rgb="FFFFEB84"/>
        <color rgb="FF63BE7B"/>
      </colorScale>
    </cfRule>
  </conditionalFormatting>
  <conditionalFormatting sqref="I16">
    <cfRule type="cellIs" dxfId="899" priority="164" operator="equal">
      <formula>$H$2</formula>
    </cfRule>
    <cfRule type="cellIs" dxfId="898" priority="165" operator="equal">
      <formula>$H$3</formula>
    </cfRule>
    <cfRule type="cellIs" dxfId="897" priority="166" operator="equal">
      <formula>$I$2</formula>
    </cfRule>
    <cfRule type="cellIs" dxfId="896" priority="167" operator="equal">
      <formula>"on time"</formula>
    </cfRule>
  </conditionalFormatting>
  <conditionalFormatting sqref="I16">
    <cfRule type="cellIs" dxfId="895" priority="168" operator="equal">
      <formula>#REF!</formula>
    </cfRule>
    <cfRule type="cellIs" dxfId="894" priority="169" operator="equal">
      <formula>#REF!</formula>
    </cfRule>
  </conditionalFormatting>
  <conditionalFormatting sqref="H18">
    <cfRule type="cellIs" dxfId="893" priority="158" operator="greaterThan">
      <formula>G18</formula>
    </cfRule>
    <cfRule type="cellIs" dxfId="892" priority="159" operator="lessThan">
      <formula>G18</formula>
    </cfRule>
    <cfRule type="cellIs" dxfId="891" priority="160" operator="equal">
      <formula>G18</formula>
    </cfRule>
  </conditionalFormatting>
  <conditionalFormatting sqref="N18">
    <cfRule type="cellIs" dxfId="890" priority="161" operator="equal">
      <formula>$I$2</formula>
    </cfRule>
    <cfRule type="cellIs" dxfId="889" priority="162" operator="equal">
      <formula>$I$3</formula>
    </cfRule>
  </conditionalFormatting>
  <conditionalFormatting sqref="J18">
    <cfRule type="colorScale" priority="163">
      <colorScale>
        <cfvo type="min"/>
        <cfvo type="percentile" val="50"/>
        <cfvo type="max"/>
        <color rgb="FFF8696B"/>
        <color rgb="FFFFEB84"/>
        <color rgb="FF63BE7B"/>
      </colorScale>
    </cfRule>
  </conditionalFormatting>
  <conditionalFormatting sqref="I18">
    <cfRule type="cellIs" dxfId="888" priority="152" operator="equal">
      <formula>$H$2</formula>
    </cfRule>
    <cfRule type="cellIs" dxfId="887" priority="153" operator="equal">
      <formula>$H$3</formula>
    </cfRule>
    <cfRule type="cellIs" dxfId="886" priority="154" operator="equal">
      <formula>$I$2</formula>
    </cfRule>
    <cfRule type="cellIs" dxfId="885" priority="155" operator="equal">
      <formula>"on time"</formula>
    </cfRule>
  </conditionalFormatting>
  <conditionalFormatting sqref="I18">
    <cfRule type="cellIs" dxfId="884" priority="156" operator="equal">
      <formula>#REF!</formula>
    </cfRule>
    <cfRule type="cellIs" dxfId="883" priority="157" operator="equal">
      <formula>#REF!</formula>
    </cfRule>
  </conditionalFormatting>
  <conditionalFormatting sqref="H19">
    <cfRule type="cellIs" dxfId="882" priority="146" operator="greaterThan">
      <formula>G19</formula>
    </cfRule>
    <cfRule type="cellIs" dxfId="881" priority="147" operator="lessThan">
      <formula>G19</formula>
    </cfRule>
    <cfRule type="cellIs" dxfId="880" priority="148" operator="equal">
      <formula>G19</formula>
    </cfRule>
  </conditionalFormatting>
  <conditionalFormatting sqref="N19:N20">
    <cfRule type="cellIs" dxfId="879" priority="149" operator="equal">
      <formula>$I$2</formula>
    </cfRule>
    <cfRule type="cellIs" dxfId="878" priority="150" operator="equal">
      <formula>$I$3</formula>
    </cfRule>
  </conditionalFormatting>
  <conditionalFormatting sqref="J19:J20 J25">
    <cfRule type="colorScale" priority="151">
      <colorScale>
        <cfvo type="min"/>
        <cfvo type="percentile" val="50"/>
        <cfvo type="max"/>
        <color rgb="FFF8696B"/>
        <color rgb="FFFFEB84"/>
        <color rgb="FF63BE7B"/>
      </colorScale>
    </cfRule>
  </conditionalFormatting>
  <conditionalFormatting sqref="I19:I20">
    <cfRule type="cellIs" dxfId="877" priority="140" operator="equal">
      <formula>$H$2</formula>
    </cfRule>
    <cfRule type="cellIs" dxfId="876" priority="141" operator="equal">
      <formula>$H$3</formula>
    </cfRule>
    <cfRule type="cellIs" dxfId="875" priority="142" operator="equal">
      <formula>$I$2</formula>
    </cfRule>
    <cfRule type="cellIs" dxfId="874" priority="143" operator="equal">
      <formula>"on time"</formula>
    </cfRule>
  </conditionalFormatting>
  <conditionalFormatting sqref="I19:I20 I25">
    <cfRule type="cellIs" dxfId="873" priority="144" operator="equal">
      <formula>#REF!</formula>
    </cfRule>
    <cfRule type="cellIs" dxfId="872" priority="145" operator="equal">
      <formula>#REF!</formula>
    </cfRule>
  </conditionalFormatting>
  <conditionalFormatting sqref="N13">
    <cfRule type="cellIs" dxfId="871" priority="137" operator="equal">
      <formula>$I$2</formula>
    </cfRule>
    <cfRule type="cellIs" dxfId="870" priority="138" operator="equal">
      <formula>$I$3</formula>
    </cfRule>
  </conditionalFormatting>
  <conditionalFormatting sqref="J13">
    <cfRule type="colorScale" priority="139">
      <colorScale>
        <cfvo type="min"/>
        <cfvo type="percentile" val="50"/>
        <cfvo type="max"/>
        <color rgb="FFF8696B"/>
        <color rgb="FFFFEB84"/>
        <color rgb="FF63BE7B"/>
      </colorScale>
    </cfRule>
  </conditionalFormatting>
  <conditionalFormatting sqref="H13">
    <cfRule type="cellIs" dxfId="869" priority="134" operator="greaterThan">
      <formula>G13</formula>
    </cfRule>
    <cfRule type="cellIs" dxfId="868" priority="135" operator="lessThan">
      <formula>G13</formula>
    </cfRule>
    <cfRule type="cellIs" dxfId="867" priority="136" operator="equal">
      <formula>G13</formula>
    </cfRule>
  </conditionalFormatting>
  <conditionalFormatting sqref="I13">
    <cfRule type="cellIs" dxfId="866" priority="128" operator="equal">
      <formula>$H$2</formula>
    </cfRule>
    <cfRule type="cellIs" dxfId="865" priority="129" operator="equal">
      <formula>$H$3</formula>
    </cfRule>
    <cfRule type="cellIs" dxfId="864" priority="130" operator="equal">
      <formula>$I$2</formula>
    </cfRule>
    <cfRule type="cellIs" dxfId="863" priority="131" operator="equal">
      <formula>"on time"</formula>
    </cfRule>
  </conditionalFormatting>
  <conditionalFormatting sqref="I13">
    <cfRule type="cellIs" dxfId="862" priority="132" operator="equal">
      <formula>#REF!</formula>
    </cfRule>
    <cfRule type="cellIs" dxfId="861" priority="133" operator="equal">
      <formula>#REF!</formula>
    </cfRule>
  </conditionalFormatting>
  <conditionalFormatting sqref="H21">
    <cfRule type="cellIs" dxfId="860" priority="124" operator="greaterThan">
      <formula>G21</formula>
    </cfRule>
    <cfRule type="cellIs" dxfId="859" priority="125" operator="lessThan">
      <formula>G21</formula>
    </cfRule>
    <cfRule type="cellIs" dxfId="858" priority="126" operator="equal">
      <formula>G21</formula>
    </cfRule>
  </conditionalFormatting>
  <conditionalFormatting sqref="J21">
    <cfRule type="colorScale" priority="127">
      <colorScale>
        <cfvo type="min"/>
        <cfvo type="percentile" val="50"/>
        <cfvo type="max"/>
        <color rgb="FFF8696B"/>
        <color rgb="FFFFEB84"/>
        <color rgb="FF63BE7B"/>
      </colorScale>
    </cfRule>
  </conditionalFormatting>
  <conditionalFormatting sqref="N21">
    <cfRule type="cellIs" dxfId="857" priority="122" operator="equal">
      <formula>$I$2</formula>
    </cfRule>
    <cfRule type="cellIs" dxfId="856" priority="123" operator="equal">
      <formula>$I$3</formula>
    </cfRule>
  </conditionalFormatting>
  <conditionalFormatting sqref="I21">
    <cfRule type="cellIs" dxfId="855" priority="116" operator="equal">
      <formula>$H$2</formula>
    </cfRule>
    <cfRule type="cellIs" dxfId="854" priority="117" operator="equal">
      <formula>$H$3</formula>
    </cfRule>
    <cfRule type="cellIs" dxfId="853" priority="118" operator="equal">
      <formula>$I$2</formula>
    </cfRule>
    <cfRule type="cellIs" dxfId="852" priority="119" operator="equal">
      <formula>"on time"</formula>
    </cfRule>
  </conditionalFormatting>
  <conditionalFormatting sqref="I21">
    <cfRule type="cellIs" dxfId="851" priority="120" operator="equal">
      <formula>#REF!</formula>
    </cfRule>
    <cfRule type="cellIs" dxfId="850" priority="121" operator="equal">
      <formula>#REF!</formula>
    </cfRule>
  </conditionalFormatting>
  <conditionalFormatting sqref="H22">
    <cfRule type="cellIs" dxfId="849" priority="112" operator="greaterThan">
      <formula>G22</formula>
    </cfRule>
    <cfRule type="cellIs" dxfId="848" priority="113" operator="lessThan">
      <formula>G22</formula>
    </cfRule>
    <cfRule type="cellIs" dxfId="847" priority="114" operator="equal">
      <formula>G22</formula>
    </cfRule>
  </conditionalFormatting>
  <conditionalFormatting sqref="J22">
    <cfRule type="colorScale" priority="115">
      <colorScale>
        <cfvo type="min"/>
        <cfvo type="percentile" val="50"/>
        <cfvo type="max"/>
        <color rgb="FFF8696B"/>
        <color rgb="FFFFEB84"/>
        <color rgb="FF63BE7B"/>
      </colorScale>
    </cfRule>
  </conditionalFormatting>
  <conditionalFormatting sqref="N22">
    <cfRule type="cellIs" dxfId="846" priority="110" operator="equal">
      <formula>$I$2</formula>
    </cfRule>
    <cfRule type="cellIs" dxfId="845" priority="111" operator="equal">
      <formula>$I$3</formula>
    </cfRule>
  </conditionalFormatting>
  <conditionalFormatting sqref="I22">
    <cfRule type="cellIs" dxfId="844" priority="104" operator="equal">
      <formula>$H$2</formula>
    </cfRule>
    <cfRule type="cellIs" dxfId="843" priority="105" operator="equal">
      <formula>$H$3</formula>
    </cfRule>
    <cfRule type="cellIs" dxfId="842" priority="106" operator="equal">
      <formula>$I$2</formula>
    </cfRule>
    <cfRule type="cellIs" dxfId="841" priority="107" operator="equal">
      <formula>"on time"</formula>
    </cfRule>
  </conditionalFormatting>
  <conditionalFormatting sqref="I22">
    <cfRule type="cellIs" dxfId="840" priority="108" operator="equal">
      <formula>#REF!</formula>
    </cfRule>
    <cfRule type="cellIs" dxfId="839" priority="109" operator="equal">
      <formula>#REF!</formula>
    </cfRule>
  </conditionalFormatting>
  <conditionalFormatting sqref="N26">
    <cfRule type="cellIs" dxfId="838" priority="101" operator="equal">
      <formula>$I$2</formula>
    </cfRule>
    <cfRule type="cellIs" dxfId="837" priority="102" operator="equal">
      <formula>$I$3</formula>
    </cfRule>
  </conditionalFormatting>
  <conditionalFormatting sqref="J26">
    <cfRule type="colorScale" priority="103">
      <colorScale>
        <cfvo type="min"/>
        <cfvo type="percentile" val="50"/>
        <cfvo type="max"/>
        <color rgb="FFF8696B"/>
        <color rgb="FFFFEB84"/>
        <color rgb="FF63BE7B"/>
      </colorScale>
    </cfRule>
  </conditionalFormatting>
  <conditionalFormatting sqref="H26">
    <cfRule type="cellIs" dxfId="836" priority="98" operator="greaterThan">
      <formula>G26</formula>
    </cfRule>
    <cfRule type="cellIs" dxfId="835" priority="99" operator="lessThan">
      <formula>G26</formula>
    </cfRule>
    <cfRule type="cellIs" dxfId="834" priority="100" operator="equal">
      <formula>G26</formula>
    </cfRule>
  </conditionalFormatting>
  <conditionalFormatting sqref="I26">
    <cfRule type="cellIs" dxfId="833" priority="92" operator="equal">
      <formula>$H$2</formula>
    </cfRule>
    <cfRule type="cellIs" dxfId="832" priority="93" operator="equal">
      <formula>$H$3</formula>
    </cfRule>
    <cfRule type="cellIs" dxfId="831" priority="94" operator="equal">
      <formula>$I$2</formula>
    </cfRule>
    <cfRule type="cellIs" dxfId="830" priority="95" operator="equal">
      <formula>"on time"</formula>
    </cfRule>
  </conditionalFormatting>
  <conditionalFormatting sqref="I26">
    <cfRule type="cellIs" dxfId="829" priority="96" operator="equal">
      <formula>#REF!</formula>
    </cfRule>
    <cfRule type="cellIs" dxfId="828" priority="97" operator="equal">
      <formula>#REF!</formula>
    </cfRule>
  </conditionalFormatting>
  <conditionalFormatting sqref="N27">
    <cfRule type="cellIs" dxfId="827" priority="89" operator="equal">
      <formula>$I$2</formula>
    </cfRule>
    <cfRule type="cellIs" dxfId="826" priority="90" operator="equal">
      <formula>$I$3</formula>
    </cfRule>
  </conditionalFormatting>
  <conditionalFormatting sqref="J27">
    <cfRule type="colorScale" priority="91">
      <colorScale>
        <cfvo type="min"/>
        <cfvo type="percentile" val="50"/>
        <cfvo type="max"/>
        <color rgb="FFF8696B"/>
        <color rgb="FFFFEB84"/>
        <color rgb="FF63BE7B"/>
      </colorScale>
    </cfRule>
  </conditionalFormatting>
  <conditionalFormatting sqref="H27">
    <cfRule type="cellIs" dxfId="825" priority="86" operator="greaterThan">
      <formula>G27</formula>
    </cfRule>
    <cfRule type="cellIs" dxfId="824" priority="87" operator="lessThan">
      <formula>G27</formula>
    </cfRule>
    <cfRule type="cellIs" dxfId="823" priority="88" operator="equal">
      <formula>G27</formula>
    </cfRule>
  </conditionalFormatting>
  <conditionalFormatting sqref="I27">
    <cfRule type="cellIs" dxfId="822" priority="80" operator="equal">
      <formula>$H$2</formula>
    </cfRule>
    <cfRule type="cellIs" dxfId="821" priority="81" operator="equal">
      <formula>$H$3</formula>
    </cfRule>
    <cfRule type="cellIs" dxfId="820" priority="82" operator="equal">
      <formula>$I$2</formula>
    </cfRule>
    <cfRule type="cellIs" dxfId="819" priority="83" operator="equal">
      <formula>"on time"</formula>
    </cfRule>
  </conditionalFormatting>
  <conditionalFormatting sqref="I27">
    <cfRule type="cellIs" dxfId="818" priority="84" operator="equal">
      <formula>#REF!</formula>
    </cfRule>
    <cfRule type="cellIs" dxfId="817" priority="85" operator="equal">
      <formula>#REF!</formula>
    </cfRule>
  </conditionalFormatting>
  <conditionalFormatting sqref="N28">
    <cfRule type="cellIs" dxfId="816" priority="77" operator="equal">
      <formula>$I$2</formula>
    </cfRule>
    <cfRule type="cellIs" dxfId="815" priority="78" operator="equal">
      <formula>$I$3</formula>
    </cfRule>
  </conditionalFormatting>
  <conditionalFormatting sqref="J28">
    <cfRule type="colorScale" priority="79">
      <colorScale>
        <cfvo type="min"/>
        <cfvo type="percentile" val="50"/>
        <cfvo type="max"/>
        <color rgb="FFF8696B"/>
        <color rgb="FFFFEB84"/>
        <color rgb="FF63BE7B"/>
      </colorScale>
    </cfRule>
  </conditionalFormatting>
  <conditionalFormatting sqref="H28">
    <cfRule type="cellIs" dxfId="814" priority="74" operator="greaterThan">
      <formula>G28</formula>
    </cfRule>
    <cfRule type="cellIs" dxfId="813" priority="75" operator="lessThan">
      <formula>G28</formula>
    </cfRule>
    <cfRule type="cellIs" dxfId="812" priority="76" operator="equal">
      <formula>G28</formula>
    </cfRule>
  </conditionalFormatting>
  <conditionalFormatting sqref="I28">
    <cfRule type="cellIs" dxfId="811" priority="68" operator="equal">
      <formula>$H$2</formula>
    </cfRule>
    <cfRule type="cellIs" dxfId="810" priority="69" operator="equal">
      <formula>$H$3</formula>
    </cfRule>
    <cfRule type="cellIs" dxfId="809" priority="70" operator="equal">
      <formula>$I$2</formula>
    </cfRule>
    <cfRule type="cellIs" dxfId="808" priority="71" operator="equal">
      <formula>"on time"</formula>
    </cfRule>
  </conditionalFormatting>
  <conditionalFormatting sqref="I28">
    <cfRule type="cellIs" dxfId="807" priority="72" operator="equal">
      <formula>#REF!</formula>
    </cfRule>
    <cfRule type="cellIs" dxfId="806" priority="73" operator="equal">
      <formula>#REF!</formula>
    </cfRule>
  </conditionalFormatting>
  <conditionalFormatting sqref="H17">
    <cfRule type="cellIs" dxfId="805" priority="62" operator="greaterThan">
      <formula>G17</formula>
    </cfRule>
    <cfRule type="cellIs" dxfId="804" priority="63" operator="lessThan">
      <formula>G17</formula>
    </cfRule>
    <cfRule type="cellIs" dxfId="803" priority="64" operator="equal">
      <formula>G17</formula>
    </cfRule>
  </conditionalFormatting>
  <conditionalFormatting sqref="N17">
    <cfRule type="cellIs" dxfId="802" priority="65" operator="equal">
      <formula>$I$2</formula>
    </cfRule>
    <cfRule type="cellIs" dxfId="801" priority="66" operator="equal">
      <formula>$I$3</formula>
    </cfRule>
  </conditionalFormatting>
  <conditionalFormatting sqref="J17">
    <cfRule type="colorScale" priority="67">
      <colorScale>
        <cfvo type="min"/>
        <cfvo type="percentile" val="50"/>
        <cfvo type="max"/>
        <color rgb="FFF8696B"/>
        <color rgb="FFFFEB84"/>
        <color rgb="FF63BE7B"/>
      </colorScale>
    </cfRule>
  </conditionalFormatting>
  <conditionalFormatting sqref="I17">
    <cfRule type="cellIs" dxfId="800" priority="56" operator="equal">
      <formula>$H$2</formula>
    </cfRule>
    <cfRule type="cellIs" dxfId="799" priority="57" operator="equal">
      <formula>$H$3</formula>
    </cfRule>
    <cfRule type="cellIs" dxfId="798" priority="58" operator="equal">
      <formula>$I$2</formula>
    </cfRule>
    <cfRule type="cellIs" dxfId="797" priority="59" operator="equal">
      <formula>"on time"</formula>
    </cfRule>
  </conditionalFormatting>
  <conditionalFormatting sqref="I17">
    <cfRule type="cellIs" dxfId="796" priority="60" operator="equal">
      <formula>#REF!</formula>
    </cfRule>
    <cfRule type="cellIs" dxfId="795" priority="61" operator="equal">
      <formula>#REF!</formula>
    </cfRule>
  </conditionalFormatting>
  <conditionalFormatting sqref="H14">
    <cfRule type="cellIs" dxfId="794" priority="50" operator="greaterThan">
      <formula>G14</formula>
    </cfRule>
    <cfRule type="cellIs" dxfId="793" priority="51" operator="lessThan">
      <formula>G14</formula>
    </cfRule>
    <cfRule type="cellIs" dxfId="792" priority="52" operator="equal">
      <formula>G14</formula>
    </cfRule>
  </conditionalFormatting>
  <conditionalFormatting sqref="N14">
    <cfRule type="cellIs" dxfId="791" priority="53" operator="equal">
      <formula>$I$2</formula>
    </cfRule>
    <cfRule type="cellIs" dxfId="790" priority="54" operator="equal">
      <formula>$I$3</formula>
    </cfRule>
  </conditionalFormatting>
  <conditionalFormatting sqref="J14">
    <cfRule type="colorScale" priority="55">
      <colorScale>
        <cfvo type="min"/>
        <cfvo type="percentile" val="50"/>
        <cfvo type="max"/>
        <color rgb="FFF8696B"/>
        <color rgb="FFFFEB84"/>
        <color rgb="FF63BE7B"/>
      </colorScale>
    </cfRule>
  </conditionalFormatting>
  <conditionalFormatting sqref="I14">
    <cfRule type="cellIs" dxfId="789" priority="44" operator="equal">
      <formula>$H$2</formula>
    </cfRule>
    <cfRule type="cellIs" dxfId="788" priority="45" operator="equal">
      <formula>$H$3</formula>
    </cfRule>
    <cfRule type="cellIs" dxfId="787" priority="46" operator="equal">
      <formula>$I$2</formula>
    </cfRule>
    <cfRule type="cellIs" dxfId="786" priority="47" operator="equal">
      <formula>"on time"</formula>
    </cfRule>
  </conditionalFormatting>
  <conditionalFormatting sqref="I14">
    <cfRule type="cellIs" dxfId="785" priority="48" operator="equal">
      <formula>#REF!</formula>
    </cfRule>
    <cfRule type="cellIs" dxfId="784" priority="49" operator="equal">
      <formula>#REF!</formula>
    </cfRule>
  </conditionalFormatting>
  <conditionalFormatting sqref="H23">
    <cfRule type="cellIs" dxfId="783" priority="40" operator="greaterThan">
      <formula>G23</formula>
    </cfRule>
    <cfRule type="cellIs" dxfId="782" priority="41" operator="lessThan">
      <formula>G23</formula>
    </cfRule>
    <cfRule type="cellIs" dxfId="781" priority="42" operator="equal">
      <formula>G23</formula>
    </cfRule>
  </conditionalFormatting>
  <conditionalFormatting sqref="J23">
    <cfRule type="colorScale" priority="43">
      <colorScale>
        <cfvo type="min"/>
        <cfvo type="percentile" val="50"/>
        <cfvo type="max"/>
        <color rgb="FFF8696B"/>
        <color rgb="FFFFEB84"/>
        <color rgb="FF63BE7B"/>
      </colorScale>
    </cfRule>
  </conditionalFormatting>
  <conditionalFormatting sqref="N23">
    <cfRule type="cellIs" dxfId="780" priority="38" operator="equal">
      <formula>$I$2</formula>
    </cfRule>
    <cfRule type="cellIs" dxfId="779" priority="39" operator="equal">
      <formula>$I$3</formula>
    </cfRule>
  </conditionalFormatting>
  <conditionalFormatting sqref="I23">
    <cfRule type="cellIs" dxfId="778" priority="32" operator="equal">
      <formula>$H$2</formula>
    </cfRule>
    <cfRule type="cellIs" dxfId="777" priority="33" operator="equal">
      <formula>$H$3</formula>
    </cfRule>
    <cfRule type="cellIs" dxfId="776" priority="34" operator="equal">
      <formula>$I$2</formula>
    </cfRule>
    <cfRule type="cellIs" dxfId="775" priority="35" operator="equal">
      <formula>"on time"</formula>
    </cfRule>
  </conditionalFormatting>
  <conditionalFormatting sqref="I23">
    <cfRule type="cellIs" dxfId="774" priority="36" operator="equal">
      <formula>#REF!</formula>
    </cfRule>
    <cfRule type="cellIs" dxfId="773" priority="37" operator="equal">
      <formula>#REF!</formula>
    </cfRule>
  </conditionalFormatting>
  <conditionalFormatting sqref="H24">
    <cfRule type="cellIs" dxfId="772" priority="28" operator="greaterThan">
      <formula>G24</formula>
    </cfRule>
    <cfRule type="cellIs" dxfId="771" priority="29" operator="lessThan">
      <formula>G24</formula>
    </cfRule>
    <cfRule type="cellIs" dxfId="770" priority="30" operator="equal">
      <formula>G24</formula>
    </cfRule>
  </conditionalFormatting>
  <conditionalFormatting sqref="J24">
    <cfRule type="colorScale" priority="31">
      <colorScale>
        <cfvo type="min"/>
        <cfvo type="percentile" val="50"/>
        <cfvo type="max"/>
        <color rgb="FFF8696B"/>
        <color rgb="FFFFEB84"/>
        <color rgb="FF63BE7B"/>
      </colorScale>
    </cfRule>
  </conditionalFormatting>
  <conditionalFormatting sqref="N24">
    <cfRule type="cellIs" dxfId="769" priority="26" operator="equal">
      <formula>$I$2</formula>
    </cfRule>
    <cfRule type="cellIs" dxfId="768" priority="27" operator="equal">
      <formula>$I$3</formula>
    </cfRule>
  </conditionalFormatting>
  <conditionalFormatting sqref="I24">
    <cfRule type="cellIs" dxfId="767" priority="20" operator="equal">
      <formula>$H$2</formula>
    </cfRule>
    <cfRule type="cellIs" dxfId="766" priority="21" operator="equal">
      <formula>$H$3</formula>
    </cfRule>
    <cfRule type="cellIs" dxfId="765" priority="22" operator="equal">
      <formula>$I$2</formula>
    </cfRule>
    <cfRule type="cellIs" dxfId="764" priority="23" operator="equal">
      <formula>"on time"</formula>
    </cfRule>
  </conditionalFormatting>
  <conditionalFormatting sqref="I24">
    <cfRule type="cellIs" dxfId="763" priority="24" operator="equal">
      <formula>#REF!</formula>
    </cfRule>
    <cfRule type="cellIs" dxfId="762" priority="25" operator="equal">
      <formula>#REF!</formula>
    </cfRule>
  </conditionalFormatting>
  <conditionalFormatting sqref="J11:J12 J6 J8">
    <cfRule type="colorScale" priority="476">
      <colorScale>
        <cfvo type="min"/>
        <cfvo type="percentile" val="50"/>
        <cfvo type="max"/>
        <color rgb="FFF8696B"/>
        <color rgb="FFFFEB84"/>
        <color rgb="FF63BE7B"/>
      </colorScale>
    </cfRule>
  </conditionalFormatting>
  <conditionalFormatting sqref="J9:J33">
    <cfRule type="cellIs" dxfId="761" priority="19" operator="lessThan">
      <formula>0</formula>
    </cfRule>
  </conditionalFormatting>
  <conditionalFormatting sqref="P9:P33">
    <cfRule type="cellIs" dxfId="760" priority="17" operator="lessThan">
      <formula>0</formula>
    </cfRule>
    <cfRule type="cellIs" dxfId="759" priority="18" operator="lessThan">
      <formula>0</formula>
    </cfRule>
  </conditionalFormatting>
  <conditionalFormatting sqref="N7">
    <cfRule type="cellIs" dxfId="758" priority="11" operator="equal">
      <formula>$I$2</formula>
    </cfRule>
    <cfRule type="cellIs" dxfId="757" priority="12" operator="equal">
      <formula>$I$3</formula>
    </cfRule>
  </conditionalFormatting>
  <conditionalFormatting sqref="H7">
    <cfRule type="cellIs" dxfId="756" priority="13" operator="greaterThan">
      <formula>G7</formula>
    </cfRule>
    <cfRule type="cellIs" dxfId="755" priority="14" operator="lessThan">
      <formula>G7</formula>
    </cfRule>
    <cfRule type="cellIs" dxfId="754" priority="15" operator="equal">
      <formula>G7</formula>
    </cfRule>
  </conditionalFormatting>
  <conditionalFormatting sqref="I7">
    <cfRule type="cellIs" dxfId="753" priority="5" operator="equal">
      <formula>$H$2</formula>
    </cfRule>
    <cfRule type="cellIs" dxfId="752" priority="6" operator="equal">
      <formula>$H$3</formula>
    </cfRule>
    <cfRule type="cellIs" dxfId="751" priority="7" operator="equal">
      <formula>$I$2</formula>
    </cfRule>
    <cfRule type="cellIs" dxfId="750" priority="8" operator="equal">
      <formula>"on time"</formula>
    </cfRule>
  </conditionalFormatting>
  <conditionalFormatting sqref="I7">
    <cfRule type="cellIs" dxfId="749" priority="9" operator="equal">
      <formula>#REF!</formula>
    </cfRule>
    <cfRule type="cellIs" dxfId="748" priority="10" operator="equal">
      <formula>#REF!</formula>
    </cfRule>
  </conditionalFormatting>
  <conditionalFormatting sqref="P7">
    <cfRule type="cellIs" dxfId="747" priority="3" operator="lessThan">
      <formula>0</formula>
    </cfRule>
    <cfRule type="cellIs" dxfId="746" priority="4" operator="lessThan">
      <formula>0</formula>
    </cfRule>
  </conditionalFormatting>
  <conditionalFormatting sqref="J7">
    <cfRule type="colorScale" priority="16">
      <colorScale>
        <cfvo type="min"/>
        <cfvo type="percentile" val="50"/>
        <cfvo type="max"/>
        <color rgb="FFF8696B"/>
        <color rgb="FFFFEB84"/>
        <color rgb="FF63BE7B"/>
      </colorScale>
    </cfRule>
  </conditionalFormatting>
  <conditionalFormatting sqref="J7:J33">
    <cfRule type="cellIs" dxfId="745" priority="1" operator="lessThan">
      <formula>0</formula>
    </cfRule>
    <cfRule type="cellIs" dxfId="744" priority="2" operator="greaterThan">
      <formula>0</formula>
    </cfRule>
  </conditionalFormatting>
  <pageMargins left="0.7" right="0.7" top="0.75" bottom="0.75" header="0.3" footer="0.3"/>
  <pageSetup paperSize="8" scale="4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topLeftCell="A43" zoomScale="80" zoomScaleNormal="80" workbookViewId="0">
      <selection activeCell="B17" sqref="B17"/>
    </sheetView>
  </sheetViews>
  <sheetFormatPr baseColWidth="10" defaultRowHeight="15.75"/>
  <cols>
    <col min="2" max="2" width="24.875" customWidth="1"/>
    <col min="3" max="4" width="24" customWidth="1"/>
    <col min="5" max="5" width="34.625" customWidth="1"/>
    <col min="6" max="6" width="42.5" customWidth="1"/>
    <col min="7" max="7" width="13.125" customWidth="1"/>
    <col min="8" max="8" width="14.375" customWidth="1"/>
  </cols>
  <sheetData>
    <row r="1" spans="1:16" ht="23.25">
      <c r="B1" s="210" t="s">
        <v>72</v>
      </c>
      <c r="C1" s="210"/>
      <c r="D1" s="210"/>
      <c r="E1" s="210"/>
      <c r="F1" s="210"/>
    </row>
    <row r="2" spans="1:16" ht="23.25">
      <c r="B2" s="127" t="s">
        <v>77</v>
      </c>
      <c r="C2" s="8" t="s">
        <v>75</v>
      </c>
      <c r="D2" s="7" t="s">
        <v>445</v>
      </c>
      <c r="E2" s="8" t="s">
        <v>448</v>
      </c>
      <c r="H2" t="s">
        <v>80</v>
      </c>
      <c r="I2" t="s">
        <v>95</v>
      </c>
    </row>
    <row r="3" spans="1:16" ht="23.25">
      <c r="B3" s="7"/>
      <c r="C3" s="8"/>
      <c r="D3" s="8"/>
      <c r="H3" t="s">
        <v>81</v>
      </c>
      <c r="I3" t="s">
        <v>93</v>
      </c>
    </row>
    <row r="5" spans="1:16" s="1" customFormat="1" ht="48.95" customHeight="1">
      <c r="A5" s="31"/>
      <c r="B5" s="238" t="s">
        <v>30</v>
      </c>
      <c r="C5" s="238"/>
      <c r="D5" s="39" t="s">
        <v>150</v>
      </c>
      <c r="E5" s="39" t="s">
        <v>3</v>
      </c>
      <c r="F5" s="39" t="s">
        <v>4</v>
      </c>
      <c r="G5" s="37" t="s">
        <v>78</v>
      </c>
      <c r="H5" s="37" t="s">
        <v>79</v>
      </c>
      <c r="I5" s="37" t="s">
        <v>83</v>
      </c>
      <c r="J5" s="36" t="s">
        <v>82</v>
      </c>
      <c r="K5" s="36" t="s">
        <v>85</v>
      </c>
      <c r="L5" s="36" t="s">
        <v>91</v>
      </c>
      <c r="M5" s="36" t="s">
        <v>94</v>
      </c>
      <c r="N5" s="36" t="s">
        <v>92</v>
      </c>
      <c r="O5" s="36" t="s">
        <v>183</v>
      </c>
      <c r="P5" s="36" t="s">
        <v>184</v>
      </c>
    </row>
    <row r="6" spans="1:16" ht="96.75" customHeight="1">
      <c r="A6" s="30"/>
      <c r="B6" s="39" t="s">
        <v>35</v>
      </c>
      <c r="C6" s="39" t="s">
        <v>36</v>
      </c>
      <c r="D6" s="39" t="s">
        <v>480</v>
      </c>
      <c r="E6" s="32"/>
      <c r="F6" s="81"/>
      <c r="G6" s="33"/>
      <c r="H6" s="33"/>
      <c r="I6" s="34"/>
      <c r="J6" s="35"/>
      <c r="K6" s="36"/>
      <c r="L6" s="37"/>
      <c r="M6" s="37"/>
      <c r="N6" s="37"/>
      <c r="O6" s="37"/>
      <c r="P6" s="40"/>
    </row>
    <row r="7" spans="1:16" ht="68.25" customHeight="1">
      <c r="A7" s="30"/>
      <c r="B7" s="195" t="s">
        <v>430</v>
      </c>
      <c r="C7" s="195"/>
      <c r="D7" s="195" t="s">
        <v>426</v>
      </c>
      <c r="E7" s="195" t="s">
        <v>428</v>
      </c>
      <c r="F7" s="253" t="s">
        <v>243</v>
      </c>
      <c r="G7" s="157">
        <v>44118</v>
      </c>
      <c r="H7" s="33">
        <f t="shared" ref="H7:H49" ca="1" si="0">TODAY()</f>
        <v>43283</v>
      </c>
      <c r="I7" s="34" t="str">
        <f t="shared" ref="I7:I16" ca="1" si="1">IF(AND(N7="no",J7&lt;0),"overdue","in time")</f>
        <v>in time</v>
      </c>
      <c r="J7" s="35">
        <f t="shared" ref="J7:J16" ca="1" si="2">G7-H7</f>
        <v>835</v>
      </c>
      <c r="K7" s="36" t="s">
        <v>87</v>
      </c>
      <c r="L7" s="37">
        <v>0</v>
      </c>
      <c r="M7" s="37">
        <v>1000</v>
      </c>
      <c r="N7" s="37" t="str">
        <f t="shared" ref="N7:N16" si="3">IF(M7&gt;L7,"no","yes")</f>
        <v>no</v>
      </c>
      <c r="O7" s="33"/>
      <c r="P7" s="40">
        <f t="shared" ref="P7:P13" si="4">G7-O7</f>
        <v>44118</v>
      </c>
    </row>
    <row r="8" spans="1:16" ht="37.5" customHeight="1">
      <c r="A8" s="30"/>
      <c r="B8" s="195"/>
      <c r="C8" s="195"/>
      <c r="D8" s="195"/>
      <c r="E8" s="51" t="s">
        <v>44</v>
      </c>
      <c r="F8" s="254"/>
      <c r="G8" s="157">
        <v>44118</v>
      </c>
      <c r="H8" s="33">
        <f t="shared" ca="1" si="0"/>
        <v>43283</v>
      </c>
      <c r="I8" s="34" t="str">
        <f t="shared" ca="1" si="1"/>
        <v>in time</v>
      </c>
      <c r="J8" s="35">
        <f t="shared" ca="1" si="2"/>
        <v>835</v>
      </c>
      <c r="K8" s="36" t="s">
        <v>87</v>
      </c>
      <c r="L8" s="37">
        <v>0</v>
      </c>
      <c r="M8" s="37">
        <v>12</v>
      </c>
      <c r="N8" s="37" t="str">
        <f t="shared" si="3"/>
        <v>no</v>
      </c>
      <c r="O8" s="33"/>
      <c r="P8" s="40">
        <f t="shared" si="4"/>
        <v>44118</v>
      </c>
    </row>
    <row r="9" spans="1:16" ht="37.5" customHeight="1">
      <c r="A9" s="30"/>
      <c r="B9" s="195"/>
      <c r="C9" s="195"/>
      <c r="D9" s="195"/>
      <c r="E9" s="51" t="s">
        <v>431</v>
      </c>
      <c r="F9" s="254"/>
      <c r="G9" s="157">
        <v>44118</v>
      </c>
      <c r="H9" s="33">
        <f t="shared" ca="1" si="0"/>
        <v>43283</v>
      </c>
      <c r="I9" s="34" t="str">
        <f t="shared" ref="I9" ca="1" si="5">IF(AND(N9="no",J9&lt;0),"overdue","in time")</f>
        <v>in time</v>
      </c>
      <c r="J9" s="35">
        <f t="shared" ref="J9" ca="1" si="6">G9-H9</f>
        <v>835</v>
      </c>
      <c r="K9" s="36" t="s">
        <v>87</v>
      </c>
      <c r="L9" s="37">
        <v>0</v>
      </c>
      <c r="M9" s="37">
        <v>500</v>
      </c>
      <c r="N9" s="37" t="str">
        <f t="shared" ref="N9" si="7">IF(M9&gt;L9,"no","yes")</f>
        <v>no</v>
      </c>
      <c r="O9" s="33"/>
      <c r="P9" s="40">
        <f t="shared" si="4"/>
        <v>44118</v>
      </c>
    </row>
    <row r="10" spans="1:16" ht="42" customHeight="1">
      <c r="A10" s="30"/>
      <c r="B10" s="195"/>
      <c r="C10" s="195"/>
      <c r="D10" s="195"/>
      <c r="E10" s="51" t="s">
        <v>429</v>
      </c>
      <c r="F10" s="254"/>
      <c r="G10" s="157">
        <v>44118</v>
      </c>
      <c r="H10" s="33">
        <f t="shared" ca="1" si="0"/>
        <v>43283</v>
      </c>
      <c r="I10" s="34" t="str">
        <f t="shared" ref="I10" ca="1" si="8">IF(AND(N10="no",J10&lt;0),"overdue","in time")</f>
        <v>in time</v>
      </c>
      <c r="J10" s="35">
        <f t="shared" ref="J10" ca="1" si="9">G10-H10</f>
        <v>835</v>
      </c>
      <c r="K10" s="36" t="s">
        <v>87</v>
      </c>
      <c r="L10" s="37">
        <v>0</v>
      </c>
      <c r="M10" s="37">
        <v>1000</v>
      </c>
      <c r="N10" s="37" t="str">
        <f t="shared" ref="N10" si="10">IF(M10&gt;L10,"no","yes")</f>
        <v>no</v>
      </c>
      <c r="O10" s="33"/>
      <c r="P10" s="40">
        <f t="shared" si="4"/>
        <v>44118</v>
      </c>
    </row>
    <row r="11" spans="1:16" ht="45.75" customHeight="1">
      <c r="A11" s="30"/>
      <c r="B11" s="195"/>
      <c r="C11" s="195"/>
      <c r="D11" s="195"/>
      <c r="E11" s="51" t="s">
        <v>45</v>
      </c>
      <c r="F11" s="254"/>
      <c r="G11" s="157">
        <v>44118</v>
      </c>
      <c r="H11" s="33">
        <f t="shared" ca="1" si="0"/>
        <v>43283</v>
      </c>
      <c r="I11" s="34" t="str">
        <f t="shared" ca="1" si="1"/>
        <v>in time</v>
      </c>
      <c r="J11" s="35">
        <f t="shared" ca="1" si="2"/>
        <v>835</v>
      </c>
      <c r="K11" s="36" t="s">
        <v>87</v>
      </c>
      <c r="L11" s="37">
        <v>0</v>
      </c>
      <c r="M11" s="37">
        <v>500</v>
      </c>
      <c r="N11" s="37" t="str">
        <f t="shared" si="3"/>
        <v>no</v>
      </c>
      <c r="O11" s="33"/>
      <c r="P11" s="40">
        <f t="shared" si="4"/>
        <v>44118</v>
      </c>
    </row>
    <row r="12" spans="1:16" ht="88.5" customHeight="1">
      <c r="A12" s="30"/>
      <c r="B12" s="195" t="s">
        <v>435</v>
      </c>
      <c r="C12" s="195"/>
      <c r="D12" s="195" t="s">
        <v>423</v>
      </c>
      <c r="E12" s="196" t="s">
        <v>43</v>
      </c>
      <c r="F12" s="254"/>
      <c r="G12" s="157">
        <v>44118</v>
      </c>
      <c r="H12" s="33">
        <f t="shared" ca="1" si="0"/>
        <v>43283</v>
      </c>
      <c r="I12" s="34" t="str">
        <f t="shared" ca="1" si="1"/>
        <v>in time</v>
      </c>
      <c r="J12" s="35">
        <f t="shared" ca="1" si="2"/>
        <v>835</v>
      </c>
      <c r="K12" s="36" t="s">
        <v>86</v>
      </c>
      <c r="L12" s="37" t="s">
        <v>93</v>
      </c>
      <c r="M12" s="37" t="s">
        <v>95</v>
      </c>
      <c r="N12" s="37" t="str">
        <f t="shared" si="3"/>
        <v>no</v>
      </c>
      <c r="O12" s="33"/>
      <c r="P12" s="40">
        <f t="shared" si="4"/>
        <v>44118</v>
      </c>
    </row>
    <row r="13" spans="1:16" ht="57.75" customHeight="1">
      <c r="A13" s="30"/>
      <c r="B13" s="195"/>
      <c r="C13" s="195" t="s">
        <v>436</v>
      </c>
      <c r="D13" s="195" t="s">
        <v>415</v>
      </c>
      <c r="E13" s="51"/>
      <c r="F13" s="254"/>
      <c r="G13" s="157">
        <v>44118</v>
      </c>
      <c r="H13" s="33">
        <f t="shared" ca="1" si="0"/>
        <v>43283</v>
      </c>
      <c r="I13" s="34" t="str">
        <f t="shared" ca="1" si="1"/>
        <v>in time</v>
      </c>
      <c r="J13" s="35">
        <f t="shared" ca="1" si="2"/>
        <v>835</v>
      </c>
      <c r="K13" s="36" t="s">
        <v>86</v>
      </c>
      <c r="L13" s="37" t="s">
        <v>93</v>
      </c>
      <c r="M13" s="37" t="s">
        <v>95</v>
      </c>
      <c r="N13" s="37" t="str">
        <f t="shared" si="3"/>
        <v>no</v>
      </c>
      <c r="O13" s="33"/>
      <c r="P13" s="40">
        <f t="shared" si="4"/>
        <v>44118</v>
      </c>
    </row>
    <row r="14" spans="1:16" ht="60.95" customHeight="1">
      <c r="A14" s="30"/>
      <c r="B14" s="195" t="s">
        <v>434</v>
      </c>
      <c r="C14" s="195"/>
      <c r="D14" s="195" t="s">
        <v>415</v>
      </c>
      <c r="E14" s="51" t="s">
        <v>46</v>
      </c>
      <c r="F14" s="254"/>
      <c r="G14" s="157">
        <v>44118</v>
      </c>
      <c r="H14" s="33">
        <f t="shared" ca="1" si="0"/>
        <v>43283</v>
      </c>
      <c r="I14" s="34" t="str">
        <f t="shared" ca="1" si="1"/>
        <v>in time</v>
      </c>
      <c r="J14" s="35">
        <f t="shared" ca="1" si="2"/>
        <v>835</v>
      </c>
      <c r="K14" s="36" t="s">
        <v>88</v>
      </c>
      <c r="L14" s="42">
        <v>0</v>
      </c>
      <c r="M14" s="42">
        <v>1</v>
      </c>
      <c r="N14" s="37" t="str">
        <f t="shared" si="3"/>
        <v>no</v>
      </c>
      <c r="O14" s="33"/>
      <c r="P14" s="40">
        <f t="shared" ref="P14" si="11">G14-O14</f>
        <v>44118</v>
      </c>
    </row>
    <row r="15" spans="1:16" ht="46.5" customHeight="1">
      <c r="A15" s="30"/>
      <c r="B15" s="195" t="s">
        <v>34</v>
      </c>
      <c r="C15" s="195"/>
      <c r="D15" s="195" t="s">
        <v>426</v>
      </c>
      <c r="E15" s="51" t="s">
        <v>432</v>
      </c>
      <c r="F15" s="254"/>
      <c r="G15" s="157">
        <v>44118</v>
      </c>
      <c r="H15" s="33">
        <f t="shared" ca="1" si="0"/>
        <v>43283</v>
      </c>
      <c r="I15" s="34" t="str">
        <f t="shared" ca="1" si="1"/>
        <v>in time</v>
      </c>
      <c r="J15" s="35">
        <f t="shared" ca="1" si="2"/>
        <v>835</v>
      </c>
      <c r="K15" s="36" t="s">
        <v>87</v>
      </c>
      <c r="L15" s="37">
        <v>0</v>
      </c>
      <c r="M15" s="37">
        <v>50</v>
      </c>
      <c r="N15" s="37" t="str">
        <f t="shared" si="3"/>
        <v>no</v>
      </c>
      <c r="O15" s="33"/>
      <c r="P15" s="40">
        <f t="shared" ref="P15:P16" si="12">G15-O15</f>
        <v>44118</v>
      </c>
    </row>
    <row r="16" spans="1:16" ht="36" customHeight="1">
      <c r="B16" s="50"/>
      <c r="C16" s="195"/>
      <c r="D16" s="195"/>
      <c r="E16" s="195" t="s">
        <v>433</v>
      </c>
      <c r="F16" s="255"/>
      <c r="G16" s="157">
        <v>44118</v>
      </c>
      <c r="H16" s="33">
        <f t="shared" ca="1" si="0"/>
        <v>43283</v>
      </c>
      <c r="I16" s="34" t="str">
        <f t="shared" ca="1" si="1"/>
        <v>in time</v>
      </c>
      <c r="J16" s="35">
        <f t="shared" ca="1" si="2"/>
        <v>835</v>
      </c>
      <c r="K16" s="36" t="s">
        <v>87</v>
      </c>
      <c r="L16" s="37">
        <v>0</v>
      </c>
      <c r="M16" s="37">
        <v>2</v>
      </c>
      <c r="N16" s="37" t="str">
        <f t="shared" si="3"/>
        <v>no</v>
      </c>
      <c r="O16" s="33"/>
      <c r="P16" s="40">
        <f t="shared" si="12"/>
        <v>44118</v>
      </c>
    </row>
    <row r="17" spans="2:16" ht="75" customHeight="1">
      <c r="B17" s="154" t="s">
        <v>476</v>
      </c>
      <c r="C17" s="151"/>
      <c r="D17" s="151" t="s">
        <v>422</v>
      </c>
      <c r="E17" s="151"/>
      <c r="F17" s="154"/>
      <c r="G17" s="153">
        <v>43281</v>
      </c>
      <c r="H17" s="33">
        <f t="shared" ca="1" si="0"/>
        <v>43283</v>
      </c>
      <c r="I17" s="34" t="str">
        <f t="shared" ref="I17:I20" ca="1" si="13">IF(AND(N17="no",J17&lt;0),"overdue","in time")</f>
        <v>overdue</v>
      </c>
      <c r="J17" s="35">
        <f t="shared" ref="J17:J20" ca="1" si="14">G17-H17</f>
        <v>-2</v>
      </c>
      <c r="K17" s="36" t="s">
        <v>86</v>
      </c>
      <c r="L17" s="37" t="s">
        <v>93</v>
      </c>
      <c r="M17" s="37" t="s">
        <v>95</v>
      </c>
      <c r="N17" s="37" t="str">
        <f t="shared" ref="N17:N20" si="15">IF(M17&gt;L17,"no","yes")</f>
        <v>no</v>
      </c>
      <c r="O17" s="33"/>
      <c r="P17" s="40">
        <f t="shared" ref="P17:P20" si="16">G17-O17</f>
        <v>43281</v>
      </c>
    </row>
    <row r="18" spans="2:16" ht="63.75" customHeight="1">
      <c r="B18" s="154" t="s">
        <v>437</v>
      </c>
      <c r="C18" s="151"/>
      <c r="D18" s="151" t="s">
        <v>420</v>
      </c>
      <c r="E18" s="151"/>
      <c r="F18" s="154"/>
      <c r="G18" s="153">
        <v>43404</v>
      </c>
      <c r="H18" s="33">
        <f t="shared" ca="1" si="0"/>
        <v>43283</v>
      </c>
      <c r="I18" s="34" t="str">
        <f t="shared" ca="1" si="13"/>
        <v>in time</v>
      </c>
      <c r="J18" s="35">
        <f t="shared" ca="1" si="14"/>
        <v>121</v>
      </c>
      <c r="K18" s="36" t="s">
        <v>86</v>
      </c>
      <c r="L18" s="37" t="s">
        <v>93</v>
      </c>
      <c r="M18" s="37" t="s">
        <v>95</v>
      </c>
      <c r="N18" s="37" t="str">
        <f t="shared" si="15"/>
        <v>no</v>
      </c>
      <c r="O18" s="33"/>
      <c r="P18" s="40">
        <f t="shared" si="16"/>
        <v>43404</v>
      </c>
    </row>
    <row r="19" spans="2:16" ht="57.75" customHeight="1">
      <c r="B19" s="154" t="s">
        <v>438</v>
      </c>
      <c r="C19" s="151"/>
      <c r="D19" s="151" t="s">
        <v>423</v>
      </c>
      <c r="E19" s="151"/>
      <c r="F19" s="154"/>
      <c r="G19" s="153">
        <v>44118</v>
      </c>
      <c r="H19" s="33">
        <f t="shared" ca="1" si="0"/>
        <v>43283</v>
      </c>
      <c r="I19" s="34" t="str">
        <f t="shared" ref="I19" ca="1" si="17">IF(AND(N19="no",J19&lt;0),"overdue","in time")</f>
        <v>in time</v>
      </c>
      <c r="J19" s="35">
        <f t="shared" ref="J19" ca="1" si="18">G19-H19</f>
        <v>835</v>
      </c>
      <c r="K19" s="36" t="s">
        <v>87</v>
      </c>
      <c r="L19" s="37">
        <v>0</v>
      </c>
      <c r="M19" s="37">
        <v>4</v>
      </c>
      <c r="N19" s="37" t="str">
        <f t="shared" ref="N19" si="19">IF(M19&gt;L19,"no","yes")</f>
        <v>no</v>
      </c>
      <c r="O19" s="33"/>
      <c r="P19" s="40">
        <f t="shared" ref="P19" si="20">G19-O19</f>
        <v>44118</v>
      </c>
    </row>
    <row r="20" spans="2:16" ht="87" customHeight="1">
      <c r="B20" s="154" t="s">
        <v>299</v>
      </c>
      <c r="C20" s="151"/>
      <c r="D20" s="151" t="s">
        <v>421</v>
      </c>
      <c r="E20" s="151"/>
      <c r="F20" s="154"/>
      <c r="G20" s="153">
        <v>44118</v>
      </c>
      <c r="H20" s="33">
        <f t="shared" ca="1" si="0"/>
        <v>43283</v>
      </c>
      <c r="I20" s="34" t="str">
        <f t="shared" ca="1" si="13"/>
        <v>in time</v>
      </c>
      <c r="J20" s="35">
        <f t="shared" ca="1" si="14"/>
        <v>835</v>
      </c>
      <c r="K20" s="36" t="s">
        <v>86</v>
      </c>
      <c r="L20" s="37" t="s">
        <v>93</v>
      </c>
      <c r="M20" s="37" t="s">
        <v>95</v>
      </c>
      <c r="N20" s="37" t="str">
        <f t="shared" si="15"/>
        <v>no</v>
      </c>
      <c r="O20" s="33"/>
      <c r="P20" s="40">
        <f t="shared" si="16"/>
        <v>44118</v>
      </c>
    </row>
    <row r="21" spans="2:16" ht="99" customHeight="1">
      <c r="B21" s="154" t="s">
        <v>300</v>
      </c>
      <c r="C21" s="151"/>
      <c r="D21" s="151" t="s">
        <v>421</v>
      </c>
      <c r="E21" s="151"/>
      <c r="F21" s="154"/>
      <c r="G21" s="153">
        <v>44118</v>
      </c>
      <c r="H21" s="33">
        <f t="shared" ca="1" si="0"/>
        <v>43283</v>
      </c>
      <c r="I21" s="34" t="str">
        <f t="shared" ref="I21" ca="1" si="21">IF(AND(N21="no",J21&lt;0),"overdue","in time")</f>
        <v>in time</v>
      </c>
      <c r="J21" s="35">
        <f t="shared" ref="J21" ca="1" si="22">G21-H21</f>
        <v>835</v>
      </c>
      <c r="K21" s="36" t="s">
        <v>86</v>
      </c>
      <c r="L21" s="37" t="s">
        <v>93</v>
      </c>
      <c r="M21" s="37" t="s">
        <v>95</v>
      </c>
      <c r="N21" s="37" t="str">
        <f t="shared" ref="N21" si="23">IF(M21&gt;L21,"no","yes")</f>
        <v>no</v>
      </c>
      <c r="O21" s="33"/>
      <c r="P21" s="40">
        <f t="shared" ref="P21:P47" si="24">G21-O21</f>
        <v>44118</v>
      </c>
    </row>
    <row r="22" spans="2:16">
      <c r="B22" s="180" t="s">
        <v>295</v>
      </c>
      <c r="C22" s="181"/>
      <c r="D22" s="181"/>
      <c r="E22" s="181"/>
      <c r="F22" s="181"/>
      <c r="G22" s="181"/>
      <c r="H22" s="40"/>
      <c r="I22" s="40"/>
      <c r="J22" s="40"/>
      <c r="K22" s="40"/>
      <c r="L22" s="40"/>
      <c r="M22" s="40"/>
      <c r="N22" s="40"/>
      <c r="O22" s="37"/>
      <c r="P22" s="40"/>
    </row>
    <row r="23" spans="2:16" ht="36" customHeight="1">
      <c r="B23" s="166" t="s">
        <v>301</v>
      </c>
      <c r="C23" s="182"/>
      <c r="D23" s="166" t="s">
        <v>424</v>
      </c>
      <c r="E23" s="166"/>
      <c r="F23" s="183"/>
      <c r="G23" s="153">
        <v>44118</v>
      </c>
      <c r="H23" s="33">
        <f t="shared" ca="1" si="0"/>
        <v>43283</v>
      </c>
      <c r="I23" s="34" t="str">
        <f t="shared" ref="I23" ca="1" si="25">IF(AND(N23="no",J23&lt;0),"overdue","in time")</f>
        <v>in time</v>
      </c>
      <c r="J23" s="35">
        <f t="shared" ref="J23" ca="1" si="26">G23-H23</f>
        <v>835</v>
      </c>
      <c r="K23" s="36" t="s">
        <v>86</v>
      </c>
      <c r="L23" s="37" t="s">
        <v>93</v>
      </c>
      <c r="M23" s="37" t="s">
        <v>95</v>
      </c>
      <c r="N23" s="37" t="str">
        <f t="shared" ref="N23" si="27">IF(M23&gt;L23,"no","yes")</f>
        <v>no</v>
      </c>
      <c r="O23" s="33"/>
      <c r="P23" s="40">
        <f t="shared" ref="P23" si="28">G23-O23</f>
        <v>44118</v>
      </c>
    </row>
    <row r="24" spans="2:16">
      <c r="B24" s="180" t="s">
        <v>296</v>
      </c>
      <c r="C24" s="181"/>
      <c r="D24" s="181"/>
      <c r="E24" s="181"/>
      <c r="F24" s="181"/>
      <c r="G24" s="181"/>
      <c r="H24" s="40"/>
      <c r="I24" s="40"/>
      <c r="J24" s="40"/>
      <c r="K24" s="40"/>
      <c r="L24" s="40"/>
      <c r="M24" s="40"/>
      <c r="N24" s="40"/>
      <c r="O24" s="37"/>
      <c r="P24" s="40"/>
    </row>
    <row r="25" spans="2:16" ht="64.5" customHeight="1">
      <c r="B25" s="166" t="s">
        <v>302</v>
      </c>
      <c r="C25" s="166"/>
      <c r="D25" s="166" t="s">
        <v>425</v>
      </c>
      <c r="E25" s="166"/>
      <c r="F25" s="183"/>
      <c r="G25" s="153">
        <v>44118</v>
      </c>
      <c r="H25" s="33">
        <f t="shared" ca="1" si="0"/>
        <v>43283</v>
      </c>
      <c r="I25" s="34" t="str">
        <f t="shared" ref="I25:I36" ca="1" si="29">IF(AND(N25="no",J25&lt;0),"overdue","in time")</f>
        <v>in time</v>
      </c>
      <c r="J25" s="35">
        <f t="shared" ref="J25:J36" ca="1" si="30">G25-H25</f>
        <v>835</v>
      </c>
      <c r="K25" s="36" t="s">
        <v>87</v>
      </c>
      <c r="L25" s="37">
        <v>1</v>
      </c>
      <c r="M25" s="37">
        <v>9</v>
      </c>
      <c r="N25" s="37" t="str">
        <f t="shared" ref="N25:N36" si="31">IF(M25&gt;L25,"no","yes")</f>
        <v>no</v>
      </c>
      <c r="O25" s="33"/>
      <c r="P25" s="40">
        <f t="shared" ref="P25:P36" si="32">G25-O25</f>
        <v>44118</v>
      </c>
    </row>
    <row r="26" spans="2:16" ht="33" customHeight="1">
      <c r="B26" s="166" t="s">
        <v>223</v>
      </c>
      <c r="C26" s="166"/>
      <c r="D26" s="166" t="s">
        <v>425</v>
      </c>
      <c r="E26" s="166"/>
      <c r="F26" s="183"/>
      <c r="G26" s="153">
        <v>44118</v>
      </c>
      <c r="H26" s="33">
        <f t="shared" ca="1" si="0"/>
        <v>43283</v>
      </c>
      <c r="I26" s="34" t="str">
        <f t="shared" ca="1" si="29"/>
        <v>in time</v>
      </c>
      <c r="J26" s="35">
        <f t="shared" ca="1" si="30"/>
        <v>835</v>
      </c>
      <c r="K26" s="36" t="s">
        <v>86</v>
      </c>
      <c r="L26" s="37" t="s">
        <v>93</v>
      </c>
      <c r="M26" s="37" t="s">
        <v>95</v>
      </c>
      <c r="N26" s="37" t="str">
        <f t="shared" si="31"/>
        <v>no</v>
      </c>
      <c r="O26" s="33"/>
      <c r="P26" s="40">
        <f t="shared" si="32"/>
        <v>44118</v>
      </c>
    </row>
    <row r="27" spans="2:16" ht="38.25" customHeight="1">
      <c r="B27" s="166" t="s">
        <v>303</v>
      </c>
      <c r="C27" s="166"/>
      <c r="D27" s="166" t="s">
        <v>426</v>
      </c>
      <c r="E27" s="166"/>
      <c r="F27" s="183"/>
      <c r="G27" s="153">
        <v>44118</v>
      </c>
      <c r="H27" s="33">
        <f t="shared" ca="1" si="0"/>
        <v>43283</v>
      </c>
      <c r="I27" s="34" t="str">
        <f t="shared" ca="1" si="29"/>
        <v>in time</v>
      </c>
      <c r="J27" s="35">
        <f t="shared" ca="1" si="30"/>
        <v>835</v>
      </c>
      <c r="K27" s="36" t="s">
        <v>86</v>
      </c>
      <c r="L27" s="37" t="s">
        <v>93</v>
      </c>
      <c r="M27" s="37" t="s">
        <v>95</v>
      </c>
      <c r="N27" s="37" t="str">
        <f t="shared" si="31"/>
        <v>no</v>
      </c>
      <c r="O27" s="33"/>
      <c r="P27" s="40">
        <f t="shared" si="32"/>
        <v>44118</v>
      </c>
    </row>
    <row r="28" spans="2:16" ht="36.75" customHeight="1">
      <c r="B28" s="166" t="s">
        <v>225</v>
      </c>
      <c r="C28" s="168"/>
      <c r="D28" s="166" t="s">
        <v>424</v>
      </c>
      <c r="E28" s="166"/>
      <c r="F28" s="183"/>
      <c r="G28" s="153">
        <v>43146</v>
      </c>
      <c r="H28" s="33">
        <f t="shared" ca="1" si="0"/>
        <v>43283</v>
      </c>
      <c r="I28" s="34" t="str">
        <f t="shared" ca="1" si="29"/>
        <v>overdue</v>
      </c>
      <c r="J28" s="35">
        <f t="shared" ca="1" si="30"/>
        <v>-137</v>
      </c>
      <c r="K28" s="36" t="s">
        <v>86</v>
      </c>
      <c r="L28" s="37" t="s">
        <v>93</v>
      </c>
      <c r="M28" s="37" t="s">
        <v>95</v>
      </c>
      <c r="N28" s="37" t="str">
        <f t="shared" si="31"/>
        <v>no</v>
      </c>
      <c r="O28" s="33"/>
      <c r="P28" s="40">
        <f t="shared" si="32"/>
        <v>43146</v>
      </c>
    </row>
    <row r="29" spans="2:16" ht="34.5" customHeight="1">
      <c r="B29" s="166" t="s">
        <v>226</v>
      </c>
      <c r="C29" s="168"/>
      <c r="D29" s="166" t="s">
        <v>424</v>
      </c>
      <c r="E29" s="166"/>
      <c r="F29" s="183"/>
      <c r="G29" s="153">
        <v>43266</v>
      </c>
      <c r="H29" s="33">
        <f t="shared" ca="1" si="0"/>
        <v>43283</v>
      </c>
      <c r="I29" s="34" t="str">
        <f t="shared" ca="1" si="29"/>
        <v>overdue</v>
      </c>
      <c r="J29" s="35">
        <f t="shared" ca="1" si="30"/>
        <v>-17</v>
      </c>
      <c r="K29" s="36" t="s">
        <v>86</v>
      </c>
      <c r="L29" s="37" t="s">
        <v>93</v>
      </c>
      <c r="M29" s="37" t="s">
        <v>95</v>
      </c>
      <c r="N29" s="37" t="str">
        <f t="shared" si="31"/>
        <v>no</v>
      </c>
      <c r="O29" s="33"/>
      <c r="P29" s="40">
        <f t="shared" si="32"/>
        <v>43266</v>
      </c>
    </row>
    <row r="30" spans="2:16" ht="30.75" customHeight="1">
      <c r="B30" s="166" t="s">
        <v>227</v>
      </c>
      <c r="C30" s="168"/>
      <c r="D30" s="166" t="s">
        <v>424</v>
      </c>
      <c r="E30" s="166"/>
      <c r="F30" s="183"/>
      <c r="G30" s="153">
        <v>43388</v>
      </c>
      <c r="H30" s="33">
        <f t="shared" ca="1" si="0"/>
        <v>43283</v>
      </c>
      <c r="I30" s="34" t="str">
        <f t="shared" ca="1" si="29"/>
        <v>in time</v>
      </c>
      <c r="J30" s="35">
        <f t="shared" ca="1" si="30"/>
        <v>105</v>
      </c>
      <c r="K30" s="36" t="s">
        <v>86</v>
      </c>
      <c r="L30" s="37" t="s">
        <v>93</v>
      </c>
      <c r="M30" s="37" t="s">
        <v>95</v>
      </c>
      <c r="N30" s="37" t="str">
        <f t="shared" si="31"/>
        <v>no</v>
      </c>
      <c r="O30" s="33"/>
      <c r="P30" s="40">
        <f t="shared" si="32"/>
        <v>43388</v>
      </c>
    </row>
    <row r="31" spans="2:16" ht="33.75" customHeight="1">
      <c r="B31" s="166" t="s">
        <v>228</v>
      </c>
      <c r="C31" s="168"/>
      <c r="D31" s="166" t="s">
        <v>424</v>
      </c>
      <c r="E31" s="166"/>
      <c r="F31" s="183"/>
      <c r="G31" s="153">
        <v>43511</v>
      </c>
      <c r="H31" s="33">
        <f t="shared" ca="1" si="0"/>
        <v>43283</v>
      </c>
      <c r="I31" s="34" t="str">
        <f t="shared" ca="1" si="29"/>
        <v>in time</v>
      </c>
      <c r="J31" s="35">
        <f t="shared" ca="1" si="30"/>
        <v>228</v>
      </c>
      <c r="K31" s="36" t="s">
        <v>86</v>
      </c>
      <c r="L31" s="37" t="s">
        <v>93</v>
      </c>
      <c r="M31" s="37" t="s">
        <v>95</v>
      </c>
      <c r="N31" s="37" t="str">
        <f t="shared" si="31"/>
        <v>no</v>
      </c>
      <c r="O31" s="33"/>
      <c r="P31" s="40">
        <f t="shared" si="32"/>
        <v>43511</v>
      </c>
    </row>
    <row r="32" spans="2:16" ht="33.75" customHeight="1">
      <c r="B32" s="166" t="s">
        <v>229</v>
      </c>
      <c r="C32" s="168"/>
      <c r="D32" s="166" t="s">
        <v>424</v>
      </c>
      <c r="E32" s="166"/>
      <c r="F32" s="183"/>
      <c r="G32" s="153">
        <v>43631</v>
      </c>
      <c r="H32" s="33">
        <f t="shared" ca="1" si="0"/>
        <v>43283</v>
      </c>
      <c r="I32" s="34" t="str">
        <f t="shared" ca="1" si="29"/>
        <v>in time</v>
      </c>
      <c r="J32" s="35">
        <f t="shared" ca="1" si="30"/>
        <v>348</v>
      </c>
      <c r="K32" s="36" t="s">
        <v>86</v>
      </c>
      <c r="L32" s="37" t="s">
        <v>93</v>
      </c>
      <c r="M32" s="37" t="s">
        <v>95</v>
      </c>
      <c r="N32" s="37" t="str">
        <f t="shared" si="31"/>
        <v>no</v>
      </c>
      <c r="O32" s="33"/>
      <c r="P32" s="40">
        <f t="shared" si="32"/>
        <v>43631</v>
      </c>
    </row>
    <row r="33" spans="2:16" ht="31.5" customHeight="1">
      <c r="B33" s="166" t="s">
        <v>230</v>
      </c>
      <c r="C33" s="168"/>
      <c r="D33" s="166" t="s">
        <v>424</v>
      </c>
      <c r="E33" s="166"/>
      <c r="F33" s="183"/>
      <c r="G33" s="153">
        <v>43753</v>
      </c>
      <c r="H33" s="33">
        <f t="shared" ca="1" si="0"/>
        <v>43283</v>
      </c>
      <c r="I33" s="34" t="str">
        <f t="shared" ca="1" si="29"/>
        <v>in time</v>
      </c>
      <c r="J33" s="35">
        <f t="shared" ca="1" si="30"/>
        <v>470</v>
      </c>
      <c r="K33" s="36" t="s">
        <v>86</v>
      </c>
      <c r="L33" s="37" t="s">
        <v>93</v>
      </c>
      <c r="M33" s="37" t="s">
        <v>95</v>
      </c>
      <c r="N33" s="37" t="str">
        <f t="shared" si="31"/>
        <v>no</v>
      </c>
      <c r="O33" s="33"/>
      <c r="P33" s="40">
        <f t="shared" si="32"/>
        <v>43753</v>
      </c>
    </row>
    <row r="34" spans="2:16" ht="38.25" customHeight="1">
      <c r="B34" s="166" t="s">
        <v>231</v>
      </c>
      <c r="C34" s="168"/>
      <c r="D34" s="166" t="s">
        <v>424</v>
      </c>
      <c r="E34" s="166"/>
      <c r="F34" s="183"/>
      <c r="G34" s="153">
        <v>43876</v>
      </c>
      <c r="H34" s="33">
        <f t="shared" ca="1" si="0"/>
        <v>43283</v>
      </c>
      <c r="I34" s="34" t="str">
        <f t="shared" ca="1" si="29"/>
        <v>in time</v>
      </c>
      <c r="J34" s="35">
        <f t="shared" ca="1" si="30"/>
        <v>593</v>
      </c>
      <c r="K34" s="36" t="s">
        <v>86</v>
      </c>
      <c r="L34" s="37" t="s">
        <v>93</v>
      </c>
      <c r="M34" s="37" t="s">
        <v>95</v>
      </c>
      <c r="N34" s="37" t="str">
        <f t="shared" si="31"/>
        <v>no</v>
      </c>
      <c r="O34" s="33"/>
      <c r="P34" s="40">
        <f t="shared" si="32"/>
        <v>43876</v>
      </c>
    </row>
    <row r="35" spans="2:16" ht="37.5" customHeight="1">
      <c r="B35" s="166" t="s">
        <v>232</v>
      </c>
      <c r="C35" s="168"/>
      <c r="D35" s="166" t="s">
        <v>424</v>
      </c>
      <c r="E35" s="166"/>
      <c r="F35" s="183"/>
      <c r="G35" s="153">
        <v>43997</v>
      </c>
      <c r="H35" s="33">
        <f t="shared" ca="1" si="0"/>
        <v>43283</v>
      </c>
      <c r="I35" s="34" t="str">
        <f t="shared" ca="1" si="29"/>
        <v>in time</v>
      </c>
      <c r="J35" s="35">
        <f t="shared" ca="1" si="30"/>
        <v>714</v>
      </c>
      <c r="K35" s="36" t="s">
        <v>86</v>
      </c>
      <c r="L35" s="37" t="s">
        <v>93</v>
      </c>
      <c r="M35" s="37" t="s">
        <v>95</v>
      </c>
      <c r="N35" s="37" t="str">
        <f t="shared" si="31"/>
        <v>no</v>
      </c>
      <c r="O35" s="33"/>
      <c r="P35" s="40">
        <f t="shared" si="32"/>
        <v>43997</v>
      </c>
    </row>
    <row r="36" spans="2:16" ht="39" customHeight="1">
      <c r="B36" s="166" t="s">
        <v>233</v>
      </c>
      <c r="C36" s="168"/>
      <c r="D36" s="166" t="s">
        <v>424</v>
      </c>
      <c r="E36" s="166"/>
      <c r="F36" s="183"/>
      <c r="G36" s="153">
        <v>44104</v>
      </c>
      <c r="H36" s="33">
        <f t="shared" ca="1" si="0"/>
        <v>43283</v>
      </c>
      <c r="I36" s="34" t="str">
        <f t="shared" ca="1" si="29"/>
        <v>in time</v>
      </c>
      <c r="J36" s="35">
        <f t="shared" ca="1" si="30"/>
        <v>821</v>
      </c>
      <c r="K36" s="36" t="s">
        <v>86</v>
      </c>
      <c r="L36" s="37" t="s">
        <v>93</v>
      </c>
      <c r="M36" s="37" t="s">
        <v>95</v>
      </c>
      <c r="N36" s="37" t="str">
        <f t="shared" si="31"/>
        <v>no</v>
      </c>
      <c r="O36" s="33"/>
      <c r="P36" s="40">
        <f t="shared" si="32"/>
        <v>44104</v>
      </c>
    </row>
    <row r="37" spans="2:16">
      <c r="B37" s="180" t="s">
        <v>297</v>
      </c>
      <c r="C37" s="181"/>
      <c r="D37" s="181"/>
      <c r="E37" s="151"/>
      <c r="F37" s="181"/>
      <c r="G37" s="181"/>
      <c r="H37" s="40"/>
      <c r="I37" s="40"/>
      <c r="J37" s="40"/>
      <c r="K37" s="40"/>
      <c r="L37" s="40"/>
      <c r="M37" s="40"/>
      <c r="N37" s="40"/>
      <c r="O37" s="37"/>
      <c r="P37" s="40"/>
    </row>
    <row r="38" spans="2:16" ht="51.75" customHeight="1">
      <c r="B38" s="166" t="s">
        <v>218</v>
      </c>
      <c r="C38" s="166"/>
      <c r="D38" s="166" t="s">
        <v>427</v>
      </c>
      <c r="E38" s="166"/>
      <c r="F38" s="183"/>
      <c r="G38" s="153">
        <v>43373</v>
      </c>
      <c r="H38" s="33">
        <f t="shared" ca="1" si="0"/>
        <v>43283</v>
      </c>
      <c r="I38" s="34" t="str">
        <f t="shared" ref="I38:I41" ca="1" si="33">IF(AND(N38="no",J38&lt;0),"overdue","in time")</f>
        <v>in time</v>
      </c>
      <c r="J38" s="35">
        <f t="shared" ref="J38:J41" ca="1" si="34">G38-H38</f>
        <v>90</v>
      </c>
      <c r="K38" s="36" t="s">
        <v>86</v>
      </c>
      <c r="L38" s="37" t="s">
        <v>93</v>
      </c>
      <c r="M38" s="37" t="s">
        <v>95</v>
      </c>
      <c r="N38" s="37" t="str">
        <f t="shared" ref="N38:N41" si="35">IF(M38&gt;L38,"no","yes")</f>
        <v>no</v>
      </c>
      <c r="O38" s="33"/>
      <c r="P38" s="40">
        <f t="shared" ref="P38:P41" si="36">G38-O38</f>
        <v>43373</v>
      </c>
    </row>
    <row r="39" spans="2:16" ht="51.75" customHeight="1">
      <c r="B39" s="166" t="s">
        <v>220</v>
      </c>
      <c r="C39" s="166"/>
      <c r="D39" s="166" t="s">
        <v>427</v>
      </c>
      <c r="E39" s="166"/>
      <c r="F39" s="183"/>
      <c r="G39" s="153">
        <v>43738</v>
      </c>
      <c r="H39" s="33">
        <f t="shared" ca="1" si="0"/>
        <v>43283</v>
      </c>
      <c r="I39" s="34" t="str">
        <f t="shared" ca="1" si="33"/>
        <v>in time</v>
      </c>
      <c r="J39" s="35">
        <f t="shared" ca="1" si="34"/>
        <v>455</v>
      </c>
      <c r="K39" s="36" t="s">
        <v>86</v>
      </c>
      <c r="L39" s="37" t="s">
        <v>93</v>
      </c>
      <c r="M39" s="37" t="s">
        <v>95</v>
      </c>
      <c r="N39" s="37" t="str">
        <f t="shared" si="35"/>
        <v>no</v>
      </c>
      <c r="O39" s="33"/>
      <c r="P39" s="40">
        <f t="shared" si="36"/>
        <v>43738</v>
      </c>
    </row>
    <row r="40" spans="2:16" ht="51.75" customHeight="1">
      <c r="B40" s="166" t="s">
        <v>219</v>
      </c>
      <c r="C40" s="166"/>
      <c r="D40" s="166" t="s">
        <v>427</v>
      </c>
      <c r="E40" s="166"/>
      <c r="F40" s="183"/>
      <c r="G40" s="153">
        <v>44104</v>
      </c>
      <c r="H40" s="33">
        <f t="shared" ca="1" si="0"/>
        <v>43283</v>
      </c>
      <c r="I40" s="34" t="str">
        <f t="shared" ref="I40" ca="1" si="37">IF(AND(N40="no",J40&lt;0),"overdue","in time")</f>
        <v>in time</v>
      </c>
      <c r="J40" s="35">
        <f t="shared" ref="J40" ca="1" si="38">G40-H40</f>
        <v>821</v>
      </c>
      <c r="K40" s="36" t="s">
        <v>86</v>
      </c>
      <c r="L40" s="37" t="s">
        <v>93</v>
      </c>
      <c r="M40" s="37" t="s">
        <v>95</v>
      </c>
      <c r="N40" s="37" t="str">
        <f t="shared" ref="N40" si="39">IF(M40&gt;L40,"no","yes")</f>
        <v>no</v>
      </c>
      <c r="O40" s="33"/>
      <c r="P40" s="40">
        <f t="shared" ref="P40" si="40">G40-O40</f>
        <v>44104</v>
      </c>
    </row>
    <row r="41" spans="2:16" ht="51.75" customHeight="1">
      <c r="B41" s="166" t="s">
        <v>404</v>
      </c>
      <c r="C41" s="166"/>
      <c r="D41" s="166" t="s">
        <v>427</v>
      </c>
      <c r="E41" s="166"/>
      <c r="F41" s="183"/>
      <c r="G41" s="153">
        <v>43830</v>
      </c>
      <c r="H41" s="33">
        <f t="shared" ca="1" si="0"/>
        <v>43283</v>
      </c>
      <c r="I41" s="34" t="str">
        <f t="shared" ca="1" si="33"/>
        <v>in time</v>
      </c>
      <c r="J41" s="35">
        <f t="shared" ca="1" si="34"/>
        <v>547</v>
      </c>
      <c r="K41" s="36" t="s">
        <v>86</v>
      </c>
      <c r="L41" s="37" t="s">
        <v>93</v>
      </c>
      <c r="M41" s="37" t="s">
        <v>95</v>
      </c>
      <c r="N41" s="37" t="str">
        <f t="shared" si="35"/>
        <v>no</v>
      </c>
      <c r="O41" s="33"/>
      <c r="P41" s="40">
        <f t="shared" si="36"/>
        <v>43830</v>
      </c>
    </row>
    <row r="42" spans="2:16" ht="16.5" customHeight="1">
      <c r="B42" s="180" t="s">
        <v>298</v>
      </c>
      <c r="C42" s="181"/>
      <c r="D42" s="181"/>
      <c r="E42" s="181"/>
      <c r="F42" s="181"/>
      <c r="G42" s="181"/>
      <c r="H42" s="91"/>
      <c r="I42" s="91"/>
      <c r="J42" s="91"/>
      <c r="K42" s="91"/>
      <c r="L42" s="91"/>
      <c r="M42" s="91"/>
      <c r="N42" s="91"/>
      <c r="O42" s="75"/>
      <c r="P42" s="91"/>
    </row>
    <row r="43" spans="2:16" ht="54.95" customHeight="1">
      <c r="B43" s="151" t="s">
        <v>304</v>
      </c>
      <c r="C43" s="151"/>
      <c r="D43" s="151" t="s">
        <v>425</v>
      </c>
      <c r="E43" s="151"/>
      <c r="F43" s="183"/>
      <c r="G43" s="153">
        <v>44118</v>
      </c>
      <c r="H43" s="33">
        <f t="shared" ca="1" si="0"/>
        <v>43283</v>
      </c>
      <c r="I43" s="34" t="str">
        <f t="shared" ref="I43:I44" ca="1" si="41">IF(AND(N43="no",J43&lt;0),"overdue","in time")</f>
        <v>in time</v>
      </c>
      <c r="J43" s="35">
        <f t="shared" ref="J43:J44" ca="1" si="42">G43-H43</f>
        <v>835</v>
      </c>
      <c r="K43" s="36" t="s">
        <v>86</v>
      </c>
      <c r="L43" s="37" t="s">
        <v>93</v>
      </c>
      <c r="M43" s="37" t="s">
        <v>95</v>
      </c>
      <c r="N43" s="37" t="str">
        <f t="shared" ref="N43:N44" si="43">IF(M43&gt;L43,"no","yes")</f>
        <v>no</v>
      </c>
      <c r="O43" s="33"/>
      <c r="P43" s="40">
        <f t="shared" ref="P43:P44" si="44">G43-O43</f>
        <v>44118</v>
      </c>
    </row>
    <row r="44" spans="2:16" ht="54.95" customHeight="1">
      <c r="B44" s="151" t="s">
        <v>222</v>
      </c>
      <c r="C44" s="151"/>
      <c r="D44" s="151" t="s">
        <v>425</v>
      </c>
      <c r="E44" s="151"/>
      <c r="F44" s="183"/>
      <c r="G44" s="153">
        <v>44118</v>
      </c>
      <c r="H44" s="33">
        <f t="shared" ca="1" si="0"/>
        <v>43283</v>
      </c>
      <c r="I44" s="34" t="str">
        <f t="shared" ca="1" si="41"/>
        <v>in time</v>
      </c>
      <c r="J44" s="35">
        <f t="shared" ca="1" si="42"/>
        <v>835</v>
      </c>
      <c r="K44" s="36" t="s">
        <v>86</v>
      </c>
      <c r="L44" s="37" t="s">
        <v>93</v>
      </c>
      <c r="M44" s="37" t="s">
        <v>95</v>
      </c>
      <c r="N44" s="37" t="str">
        <f t="shared" si="43"/>
        <v>no</v>
      </c>
      <c r="O44" s="33"/>
      <c r="P44" s="40">
        <f t="shared" si="44"/>
        <v>44118</v>
      </c>
    </row>
    <row r="45" spans="2:16" ht="21">
      <c r="B45" s="249" t="s">
        <v>0</v>
      </c>
      <c r="C45" s="250"/>
      <c r="D45" s="78"/>
      <c r="E45" s="78"/>
      <c r="F45" s="78"/>
      <c r="G45" s="37"/>
      <c r="H45" s="37"/>
      <c r="I45" s="37"/>
      <c r="J45" s="36"/>
      <c r="K45" s="36"/>
      <c r="L45" s="36"/>
      <c r="M45" s="36"/>
      <c r="N45" s="36"/>
      <c r="O45" s="37"/>
      <c r="P45" s="40"/>
    </row>
    <row r="46" spans="2:16" ht="33" customHeight="1">
      <c r="B46" s="269" t="s">
        <v>62</v>
      </c>
      <c r="C46" s="270"/>
      <c r="D46" s="79" t="s">
        <v>178</v>
      </c>
      <c r="E46" s="79"/>
      <c r="F46" s="45"/>
      <c r="G46" s="157">
        <v>44118</v>
      </c>
      <c r="H46" s="33">
        <f t="shared" ca="1" si="0"/>
        <v>43283</v>
      </c>
      <c r="I46" s="34" t="str">
        <f t="shared" ref="I46:I49" ca="1" si="45">IF(AND(N46="no",J46&lt;0),"overdue","in time")</f>
        <v>in time</v>
      </c>
      <c r="J46" s="35">
        <f t="shared" ref="J46:J49" ca="1" si="46">G46-H46</f>
        <v>835</v>
      </c>
      <c r="K46" s="36" t="s">
        <v>86</v>
      </c>
      <c r="L46" s="37" t="s">
        <v>93</v>
      </c>
      <c r="M46" s="37" t="s">
        <v>95</v>
      </c>
      <c r="N46" s="37" t="str">
        <f t="shared" ref="N46:N49" si="47">IF(M46&gt;L46,"no","yes")</f>
        <v>no</v>
      </c>
      <c r="O46" s="33"/>
      <c r="P46" s="40">
        <f t="shared" si="24"/>
        <v>44118</v>
      </c>
    </row>
    <row r="47" spans="2:16" ht="51" customHeight="1">
      <c r="B47" s="244" t="s">
        <v>63</v>
      </c>
      <c r="C47" s="244"/>
      <c r="D47" s="66" t="s">
        <v>179</v>
      </c>
      <c r="E47" s="66"/>
      <c r="F47" s="45"/>
      <c r="G47" s="157">
        <v>44118</v>
      </c>
      <c r="H47" s="33">
        <f t="shared" ca="1" si="0"/>
        <v>43283</v>
      </c>
      <c r="I47" s="34" t="str">
        <f t="shared" ca="1" si="45"/>
        <v>in time</v>
      </c>
      <c r="J47" s="35">
        <f t="shared" ca="1" si="46"/>
        <v>835</v>
      </c>
      <c r="K47" s="36" t="s">
        <v>86</v>
      </c>
      <c r="L47" s="37" t="s">
        <v>93</v>
      </c>
      <c r="M47" s="37" t="s">
        <v>95</v>
      </c>
      <c r="N47" s="37" t="str">
        <f t="shared" si="47"/>
        <v>no</v>
      </c>
      <c r="O47" s="33"/>
      <c r="P47" s="40">
        <f t="shared" si="24"/>
        <v>44118</v>
      </c>
    </row>
    <row r="48" spans="2:16" ht="73.5" customHeight="1">
      <c r="B48" s="244" t="s">
        <v>64</v>
      </c>
      <c r="C48" s="244"/>
      <c r="D48" s="66" t="s">
        <v>180</v>
      </c>
      <c r="E48" s="66"/>
      <c r="F48" s="63"/>
      <c r="G48" s="157">
        <v>44118</v>
      </c>
      <c r="H48" s="33">
        <f t="shared" ca="1" si="0"/>
        <v>43283</v>
      </c>
      <c r="I48" s="34" t="str">
        <f t="shared" ca="1" si="45"/>
        <v>in time</v>
      </c>
      <c r="J48" s="35">
        <f t="shared" ca="1" si="46"/>
        <v>835</v>
      </c>
      <c r="K48" s="56" t="s">
        <v>87</v>
      </c>
      <c r="L48" s="53">
        <v>0</v>
      </c>
      <c r="M48" s="53">
        <v>4</v>
      </c>
      <c r="N48" s="37" t="str">
        <f t="shared" si="47"/>
        <v>no</v>
      </c>
      <c r="O48" s="33"/>
      <c r="P48" s="40">
        <f t="shared" ref="P48" si="48">G48-O48</f>
        <v>44118</v>
      </c>
    </row>
    <row r="49" spans="2:16" ht="69.75" customHeight="1">
      <c r="B49" s="268" t="s">
        <v>65</v>
      </c>
      <c r="C49" s="268"/>
      <c r="D49" s="92" t="s">
        <v>221</v>
      </c>
      <c r="E49" s="61"/>
      <c r="F49" s="67"/>
      <c r="G49" s="157">
        <v>44118</v>
      </c>
      <c r="H49" s="33">
        <f t="shared" ca="1" si="0"/>
        <v>43283</v>
      </c>
      <c r="I49" s="34" t="str">
        <f t="shared" ca="1" si="45"/>
        <v>in time</v>
      </c>
      <c r="J49" s="35">
        <f t="shared" ca="1" si="46"/>
        <v>835</v>
      </c>
      <c r="K49" s="36" t="s">
        <v>86</v>
      </c>
      <c r="L49" s="37" t="s">
        <v>93</v>
      </c>
      <c r="M49" s="37" t="s">
        <v>95</v>
      </c>
      <c r="N49" s="37" t="str">
        <f t="shared" si="47"/>
        <v>no</v>
      </c>
      <c r="O49" s="33"/>
      <c r="P49" s="40">
        <f t="shared" ref="P49" si="49">G49-O49</f>
        <v>44118</v>
      </c>
    </row>
    <row r="52" spans="2:16">
      <c r="D52" s="71"/>
      <c r="E52" s="74"/>
    </row>
    <row r="53" spans="2:16">
      <c r="E53" s="74"/>
    </row>
  </sheetData>
  <mergeCells count="8">
    <mergeCell ref="B49:C49"/>
    <mergeCell ref="B48:C48"/>
    <mergeCell ref="F7:F16"/>
    <mergeCell ref="B47:C47"/>
    <mergeCell ref="B1:F1"/>
    <mergeCell ref="B5:C5"/>
    <mergeCell ref="B45:C45"/>
    <mergeCell ref="B46:C46"/>
  </mergeCells>
  <conditionalFormatting sqref="H46">
    <cfRule type="cellIs" dxfId="743" priority="863" operator="greaterThan">
      <formula>G46</formula>
    </cfRule>
    <cfRule type="cellIs" dxfId="742" priority="864" operator="lessThan">
      <formula>G46</formula>
    </cfRule>
    <cfRule type="cellIs" dxfId="741" priority="865" operator="equal">
      <formula>G46</formula>
    </cfRule>
  </conditionalFormatting>
  <conditionalFormatting sqref="J6 J21">
    <cfRule type="colorScale" priority="878">
      <colorScale>
        <cfvo type="min"/>
        <cfvo type="percentile" val="50"/>
        <cfvo type="max"/>
        <color rgb="FFF8696B"/>
        <color rgb="FFFFEB84"/>
        <color rgb="FF63BE7B"/>
      </colorScale>
    </cfRule>
  </conditionalFormatting>
  <conditionalFormatting sqref="N6">
    <cfRule type="cellIs" dxfId="740" priority="872" operator="equal">
      <formula>$I$2</formula>
    </cfRule>
    <cfRule type="cellIs" dxfId="739" priority="873" operator="equal">
      <formula>$I$3</formula>
    </cfRule>
  </conditionalFormatting>
  <conditionalFormatting sqref="N46">
    <cfRule type="cellIs" dxfId="738" priority="856" operator="equal">
      <formula>$I$2</formula>
    </cfRule>
    <cfRule type="cellIs" dxfId="737" priority="857" operator="equal">
      <formula>$I$3</formula>
    </cfRule>
  </conditionalFormatting>
  <conditionalFormatting sqref="H21">
    <cfRule type="cellIs" dxfId="736" priority="851" operator="greaterThan">
      <formula>G21</formula>
    </cfRule>
    <cfRule type="cellIs" dxfId="735" priority="852" operator="lessThan">
      <formula>G21</formula>
    </cfRule>
    <cfRule type="cellIs" dxfId="734" priority="853" operator="equal">
      <formula>G21</formula>
    </cfRule>
  </conditionalFormatting>
  <conditionalFormatting sqref="N21">
    <cfRule type="cellIs" dxfId="733" priority="849" operator="equal">
      <formula>$I$2</formula>
    </cfRule>
    <cfRule type="cellIs" dxfId="732" priority="850" operator="equal">
      <formula>$I$3</formula>
    </cfRule>
  </conditionalFormatting>
  <conditionalFormatting sqref="I21">
    <cfRule type="cellIs" dxfId="731" priority="801" operator="equal">
      <formula>$H$2</formula>
    </cfRule>
    <cfRule type="cellIs" dxfId="730" priority="802" operator="equal">
      <formula>$H$3</formula>
    </cfRule>
    <cfRule type="cellIs" dxfId="729" priority="803" operator="equal">
      <formula>$I$2</formula>
    </cfRule>
    <cfRule type="cellIs" dxfId="728" priority="804" operator="equal">
      <formula>"on time"</formula>
    </cfRule>
  </conditionalFormatting>
  <conditionalFormatting sqref="I21">
    <cfRule type="cellIs" dxfId="727" priority="805" operator="equal">
      <formula>#REF!</formula>
    </cfRule>
    <cfRule type="cellIs" dxfId="726" priority="806" operator="equal">
      <formula>#REF!</formula>
    </cfRule>
  </conditionalFormatting>
  <conditionalFormatting sqref="I46">
    <cfRule type="cellIs" dxfId="725" priority="795" operator="equal">
      <formula>$H$2</formula>
    </cfRule>
    <cfRule type="cellIs" dxfId="724" priority="796" operator="equal">
      <formula>$H$3</formula>
    </cfRule>
    <cfRule type="cellIs" dxfId="723" priority="797" operator="equal">
      <formula>$I$2</formula>
    </cfRule>
    <cfRule type="cellIs" dxfId="722" priority="798" operator="equal">
      <formula>"on time"</formula>
    </cfRule>
  </conditionalFormatting>
  <conditionalFormatting sqref="I46">
    <cfRule type="cellIs" dxfId="721" priority="799" operator="equal">
      <formula>#REF!</formula>
    </cfRule>
    <cfRule type="cellIs" dxfId="720" priority="800" operator="equal">
      <formula>#REF!</formula>
    </cfRule>
  </conditionalFormatting>
  <conditionalFormatting sqref="P21">
    <cfRule type="cellIs" dxfId="719" priority="775" operator="lessThan">
      <formula>0</formula>
    </cfRule>
    <cfRule type="cellIs" dxfId="718" priority="776" operator="lessThan">
      <formula>0</formula>
    </cfRule>
  </conditionalFormatting>
  <conditionalFormatting sqref="P46">
    <cfRule type="cellIs" dxfId="717" priority="773" operator="lessThan">
      <formula>0</formula>
    </cfRule>
    <cfRule type="cellIs" dxfId="716" priority="774" operator="lessThan">
      <formula>0</formula>
    </cfRule>
  </conditionalFormatting>
  <conditionalFormatting sqref="H49">
    <cfRule type="cellIs" dxfId="715" priority="769" operator="greaterThan">
      <formula>G49</formula>
    </cfRule>
    <cfRule type="cellIs" dxfId="714" priority="770" operator="lessThan">
      <formula>G49</formula>
    </cfRule>
    <cfRule type="cellIs" dxfId="713" priority="771" operator="equal">
      <formula>G49</formula>
    </cfRule>
  </conditionalFormatting>
  <conditionalFormatting sqref="N49">
    <cfRule type="cellIs" dxfId="712" priority="767" operator="equal">
      <formula>$I$2</formula>
    </cfRule>
    <cfRule type="cellIs" dxfId="711" priority="768" operator="equal">
      <formula>$I$3</formula>
    </cfRule>
  </conditionalFormatting>
  <conditionalFormatting sqref="J49">
    <cfRule type="colorScale" priority="772">
      <colorScale>
        <cfvo type="min"/>
        <cfvo type="percentile" val="50"/>
        <cfvo type="max"/>
        <color rgb="FFF8696B"/>
        <color rgb="FFFFEB84"/>
        <color rgb="FF63BE7B"/>
      </colorScale>
    </cfRule>
  </conditionalFormatting>
  <conditionalFormatting sqref="I49">
    <cfRule type="cellIs" dxfId="710" priority="761" operator="equal">
      <formula>$H$2</formula>
    </cfRule>
    <cfRule type="cellIs" dxfId="709" priority="762" operator="equal">
      <formula>$H$3</formula>
    </cfRule>
    <cfRule type="cellIs" dxfId="708" priority="763" operator="equal">
      <formula>$I$2</formula>
    </cfRule>
    <cfRule type="cellIs" dxfId="707" priority="764" operator="equal">
      <formula>"on time"</formula>
    </cfRule>
  </conditionalFormatting>
  <conditionalFormatting sqref="I49">
    <cfRule type="cellIs" dxfId="706" priority="765" operator="equal">
      <formula>#REF!</formula>
    </cfRule>
    <cfRule type="cellIs" dxfId="705" priority="766" operator="equal">
      <formula>#REF!</formula>
    </cfRule>
  </conditionalFormatting>
  <conditionalFormatting sqref="P49">
    <cfRule type="cellIs" dxfId="704" priority="759" operator="lessThan">
      <formula>0</formula>
    </cfRule>
    <cfRule type="cellIs" dxfId="703" priority="760" operator="lessThan">
      <formula>0</formula>
    </cfRule>
  </conditionalFormatting>
  <conditionalFormatting sqref="H48">
    <cfRule type="cellIs" dxfId="702" priority="727" operator="greaterThan">
      <formula>G48</formula>
    </cfRule>
    <cfRule type="cellIs" dxfId="701" priority="728" operator="lessThan">
      <formula>G48</formula>
    </cfRule>
    <cfRule type="cellIs" dxfId="700" priority="729" operator="equal">
      <formula>G48</formula>
    </cfRule>
  </conditionalFormatting>
  <conditionalFormatting sqref="J48">
    <cfRule type="colorScale" priority="730">
      <colorScale>
        <cfvo type="min"/>
        <cfvo type="percentile" val="50"/>
        <cfvo type="max"/>
        <color rgb="FFF8696B"/>
        <color rgb="FFFFEB84"/>
        <color rgb="FF63BE7B"/>
      </colorScale>
    </cfRule>
  </conditionalFormatting>
  <conditionalFormatting sqref="N48">
    <cfRule type="cellIs" dxfId="699" priority="725" operator="equal">
      <formula>$I$2</formula>
    </cfRule>
    <cfRule type="cellIs" dxfId="698" priority="726" operator="equal">
      <formula>$I$3</formula>
    </cfRule>
  </conditionalFormatting>
  <conditionalFormatting sqref="I48">
    <cfRule type="cellIs" dxfId="697" priority="719" operator="equal">
      <formula>$H$2</formula>
    </cfRule>
    <cfRule type="cellIs" dxfId="696" priority="720" operator="equal">
      <formula>$H$3</formula>
    </cfRule>
    <cfRule type="cellIs" dxfId="695" priority="721" operator="equal">
      <formula>$I$2</formula>
    </cfRule>
    <cfRule type="cellIs" dxfId="694" priority="722" operator="equal">
      <formula>"on time"</formula>
    </cfRule>
  </conditionalFormatting>
  <conditionalFormatting sqref="I48">
    <cfRule type="cellIs" dxfId="693" priority="723" operator="equal">
      <formula>#REF!</formula>
    </cfRule>
    <cfRule type="cellIs" dxfId="692" priority="724" operator="equal">
      <formula>#REF!</formula>
    </cfRule>
  </conditionalFormatting>
  <conditionalFormatting sqref="P48">
    <cfRule type="cellIs" dxfId="691" priority="717" operator="lessThan">
      <formula>0</formula>
    </cfRule>
    <cfRule type="cellIs" dxfId="690" priority="718" operator="lessThan">
      <formula>0</formula>
    </cfRule>
  </conditionalFormatting>
  <conditionalFormatting sqref="H47">
    <cfRule type="cellIs" dxfId="689" priority="557" operator="greaterThan">
      <formula>G47</formula>
    </cfRule>
    <cfRule type="cellIs" dxfId="688" priority="558" operator="lessThan">
      <formula>G47</formula>
    </cfRule>
    <cfRule type="cellIs" dxfId="687" priority="559" operator="equal">
      <formula>G47</formula>
    </cfRule>
  </conditionalFormatting>
  <conditionalFormatting sqref="N47">
    <cfRule type="cellIs" dxfId="686" priority="560" operator="equal">
      <formula>$I$2</formula>
    </cfRule>
    <cfRule type="cellIs" dxfId="685" priority="561" operator="equal">
      <formula>$I$3</formula>
    </cfRule>
  </conditionalFormatting>
  <conditionalFormatting sqref="J47">
    <cfRule type="colorScale" priority="562">
      <colorScale>
        <cfvo type="min"/>
        <cfvo type="percentile" val="50"/>
        <cfvo type="max"/>
        <color rgb="FFF8696B"/>
        <color rgb="FFFFEB84"/>
        <color rgb="FF63BE7B"/>
      </colorScale>
    </cfRule>
  </conditionalFormatting>
  <conditionalFormatting sqref="I47">
    <cfRule type="cellIs" dxfId="684" priority="551" operator="equal">
      <formula>$H$2</formula>
    </cfRule>
    <cfRule type="cellIs" dxfId="683" priority="552" operator="equal">
      <formula>$H$3</formula>
    </cfRule>
    <cfRule type="cellIs" dxfId="682" priority="553" operator="equal">
      <formula>$I$2</formula>
    </cfRule>
    <cfRule type="cellIs" dxfId="681" priority="554" operator="equal">
      <formula>"on time"</formula>
    </cfRule>
  </conditionalFormatting>
  <conditionalFormatting sqref="I47">
    <cfRule type="cellIs" dxfId="680" priority="555" operator="equal">
      <formula>#REF!</formula>
    </cfRule>
    <cfRule type="cellIs" dxfId="679" priority="556" operator="equal">
      <formula>#REF!</formula>
    </cfRule>
  </conditionalFormatting>
  <conditionalFormatting sqref="P47">
    <cfRule type="cellIs" dxfId="678" priority="549" operator="lessThan">
      <formula>0</formula>
    </cfRule>
    <cfRule type="cellIs" dxfId="677" priority="550" operator="lessThan">
      <formula>0</formula>
    </cfRule>
  </conditionalFormatting>
  <conditionalFormatting sqref="J17">
    <cfRule type="colorScale" priority="506">
      <colorScale>
        <cfvo type="min"/>
        <cfvo type="percentile" val="50"/>
        <cfvo type="max"/>
        <color rgb="FFF8696B"/>
        <color rgb="FFFFEB84"/>
        <color rgb="FF63BE7B"/>
      </colorScale>
    </cfRule>
  </conditionalFormatting>
  <conditionalFormatting sqref="H17">
    <cfRule type="cellIs" dxfId="676" priority="503" operator="greaterThan">
      <formula>G17</formula>
    </cfRule>
    <cfRule type="cellIs" dxfId="675" priority="504" operator="lessThan">
      <formula>G17</formula>
    </cfRule>
    <cfRule type="cellIs" dxfId="674" priority="505" operator="equal">
      <formula>G17</formula>
    </cfRule>
  </conditionalFormatting>
  <conditionalFormatting sqref="N17">
    <cfRule type="cellIs" dxfId="673" priority="501" operator="equal">
      <formula>$I$2</formula>
    </cfRule>
    <cfRule type="cellIs" dxfId="672" priority="502" operator="equal">
      <formula>$I$3</formula>
    </cfRule>
  </conditionalFormatting>
  <conditionalFormatting sqref="I17">
    <cfRule type="cellIs" dxfId="671" priority="495" operator="equal">
      <formula>$H$2</formula>
    </cfRule>
    <cfRule type="cellIs" dxfId="670" priority="496" operator="equal">
      <formula>$H$3</formula>
    </cfRule>
    <cfRule type="cellIs" dxfId="669" priority="497" operator="equal">
      <formula>$I$2</formula>
    </cfRule>
    <cfRule type="cellIs" dxfId="668" priority="498" operator="equal">
      <formula>"on time"</formula>
    </cfRule>
  </conditionalFormatting>
  <conditionalFormatting sqref="I17">
    <cfRule type="cellIs" dxfId="667" priority="499" operator="equal">
      <formula>#REF!</formula>
    </cfRule>
    <cfRule type="cellIs" dxfId="666" priority="500" operator="equal">
      <formula>#REF!</formula>
    </cfRule>
  </conditionalFormatting>
  <conditionalFormatting sqref="P17">
    <cfRule type="cellIs" dxfId="665" priority="493" operator="lessThan">
      <formula>0</formula>
    </cfRule>
    <cfRule type="cellIs" dxfId="664" priority="494" operator="lessThan">
      <formula>0</formula>
    </cfRule>
  </conditionalFormatting>
  <conditionalFormatting sqref="J18">
    <cfRule type="colorScale" priority="478">
      <colorScale>
        <cfvo type="min"/>
        <cfvo type="percentile" val="50"/>
        <cfvo type="max"/>
        <color rgb="FFF8696B"/>
        <color rgb="FFFFEB84"/>
        <color rgb="FF63BE7B"/>
      </colorScale>
    </cfRule>
  </conditionalFormatting>
  <conditionalFormatting sqref="H18">
    <cfRule type="cellIs" dxfId="663" priority="475" operator="greaterThan">
      <formula>G18</formula>
    </cfRule>
    <cfRule type="cellIs" dxfId="662" priority="476" operator="lessThan">
      <formula>G18</formula>
    </cfRule>
    <cfRule type="cellIs" dxfId="661" priority="477" operator="equal">
      <formula>G18</formula>
    </cfRule>
  </conditionalFormatting>
  <conditionalFormatting sqref="N18">
    <cfRule type="cellIs" dxfId="660" priority="473" operator="equal">
      <formula>$I$2</formula>
    </cfRule>
    <cfRule type="cellIs" dxfId="659" priority="474" operator="equal">
      <formula>$I$3</formula>
    </cfRule>
  </conditionalFormatting>
  <conditionalFormatting sqref="I18">
    <cfRule type="cellIs" dxfId="658" priority="467" operator="equal">
      <formula>$H$2</formula>
    </cfRule>
    <cfRule type="cellIs" dxfId="657" priority="468" operator="equal">
      <formula>$H$3</formula>
    </cfRule>
    <cfRule type="cellIs" dxfId="656" priority="469" operator="equal">
      <formula>$I$2</formula>
    </cfRule>
    <cfRule type="cellIs" dxfId="655" priority="470" operator="equal">
      <formula>"on time"</formula>
    </cfRule>
  </conditionalFormatting>
  <conditionalFormatting sqref="I18">
    <cfRule type="cellIs" dxfId="654" priority="471" operator="equal">
      <formula>#REF!</formula>
    </cfRule>
    <cfRule type="cellIs" dxfId="653" priority="472" operator="equal">
      <formula>#REF!</formula>
    </cfRule>
  </conditionalFormatting>
  <conditionalFormatting sqref="P18">
    <cfRule type="cellIs" dxfId="652" priority="465" operator="lessThan">
      <formula>0</formula>
    </cfRule>
    <cfRule type="cellIs" dxfId="651" priority="466" operator="lessThan">
      <formula>0</formula>
    </cfRule>
  </conditionalFormatting>
  <conditionalFormatting sqref="J20">
    <cfRule type="colorScale" priority="464">
      <colorScale>
        <cfvo type="min"/>
        <cfvo type="percentile" val="50"/>
        <cfvo type="max"/>
        <color rgb="FFF8696B"/>
        <color rgb="FFFFEB84"/>
        <color rgb="FF63BE7B"/>
      </colorScale>
    </cfRule>
  </conditionalFormatting>
  <conditionalFormatting sqref="H20">
    <cfRule type="cellIs" dxfId="650" priority="461" operator="greaterThan">
      <formula>G20</formula>
    </cfRule>
    <cfRule type="cellIs" dxfId="649" priority="462" operator="lessThan">
      <formula>G20</formula>
    </cfRule>
    <cfRule type="cellIs" dxfId="648" priority="463" operator="equal">
      <formula>G20</formula>
    </cfRule>
  </conditionalFormatting>
  <conditionalFormatting sqref="N20">
    <cfRule type="cellIs" dxfId="647" priority="459" operator="equal">
      <formula>$I$2</formula>
    </cfRule>
    <cfRule type="cellIs" dxfId="646" priority="460" operator="equal">
      <formula>$I$3</formula>
    </cfRule>
  </conditionalFormatting>
  <conditionalFormatting sqref="I20">
    <cfRule type="cellIs" dxfId="645" priority="453" operator="equal">
      <formula>$H$2</formula>
    </cfRule>
    <cfRule type="cellIs" dxfId="644" priority="454" operator="equal">
      <formula>$H$3</formula>
    </cfRule>
    <cfRule type="cellIs" dxfId="643" priority="455" operator="equal">
      <formula>$I$2</formula>
    </cfRule>
    <cfRule type="cellIs" dxfId="642" priority="456" operator="equal">
      <formula>"on time"</formula>
    </cfRule>
  </conditionalFormatting>
  <conditionalFormatting sqref="I20">
    <cfRule type="cellIs" dxfId="641" priority="457" operator="equal">
      <formula>#REF!</formula>
    </cfRule>
    <cfRule type="cellIs" dxfId="640" priority="458" operator="equal">
      <formula>#REF!</formula>
    </cfRule>
  </conditionalFormatting>
  <conditionalFormatting sqref="P20">
    <cfRule type="cellIs" dxfId="639" priority="451" operator="lessThan">
      <formula>0</formula>
    </cfRule>
    <cfRule type="cellIs" dxfId="638" priority="452" operator="lessThan">
      <formula>0</formula>
    </cfRule>
  </conditionalFormatting>
  <conditionalFormatting sqref="J19">
    <cfRule type="colorScale" priority="450">
      <colorScale>
        <cfvo type="min"/>
        <cfvo type="percentile" val="50"/>
        <cfvo type="max"/>
        <color rgb="FFF8696B"/>
        <color rgb="FFFFEB84"/>
        <color rgb="FF63BE7B"/>
      </colorScale>
    </cfRule>
  </conditionalFormatting>
  <conditionalFormatting sqref="H19">
    <cfRule type="cellIs" dxfId="637" priority="447" operator="greaterThan">
      <formula>G19</formula>
    </cfRule>
    <cfRule type="cellIs" dxfId="636" priority="448" operator="lessThan">
      <formula>G19</formula>
    </cfRule>
    <cfRule type="cellIs" dxfId="635" priority="449" operator="equal">
      <formula>G19</formula>
    </cfRule>
  </conditionalFormatting>
  <conditionalFormatting sqref="N19">
    <cfRule type="cellIs" dxfId="634" priority="445" operator="equal">
      <formula>$I$2</formula>
    </cfRule>
    <cfRule type="cellIs" dxfId="633" priority="446" operator="equal">
      <formula>$I$3</formula>
    </cfRule>
  </conditionalFormatting>
  <conditionalFormatting sqref="I19">
    <cfRule type="cellIs" dxfId="632" priority="439" operator="equal">
      <formula>$H$2</formula>
    </cfRule>
    <cfRule type="cellIs" dxfId="631" priority="440" operator="equal">
      <formula>$H$3</formula>
    </cfRule>
    <cfRule type="cellIs" dxfId="630" priority="441" operator="equal">
      <formula>$I$2</formula>
    </cfRule>
    <cfRule type="cellIs" dxfId="629" priority="442" operator="equal">
      <formula>"on time"</formula>
    </cfRule>
  </conditionalFormatting>
  <conditionalFormatting sqref="I19">
    <cfRule type="cellIs" dxfId="628" priority="443" operator="equal">
      <formula>#REF!</formula>
    </cfRule>
    <cfRule type="cellIs" dxfId="627" priority="444" operator="equal">
      <formula>#REF!</formula>
    </cfRule>
  </conditionalFormatting>
  <conditionalFormatting sqref="P19">
    <cfRule type="cellIs" dxfId="626" priority="437" operator="lessThan">
      <formula>0</formula>
    </cfRule>
    <cfRule type="cellIs" dxfId="625" priority="438" operator="lessThan">
      <formula>0</formula>
    </cfRule>
  </conditionalFormatting>
  <conditionalFormatting sqref="H23">
    <cfRule type="cellIs" dxfId="624" priority="433" operator="greaterThan">
      <formula>G23</formula>
    </cfRule>
    <cfRule type="cellIs" dxfId="623" priority="434" operator="lessThan">
      <formula>G23</formula>
    </cfRule>
    <cfRule type="cellIs" dxfId="622" priority="435" operator="equal">
      <formula>G23</formula>
    </cfRule>
  </conditionalFormatting>
  <conditionalFormatting sqref="N23">
    <cfRule type="cellIs" dxfId="621" priority="431" operator="equal">
      <formula>$I$2</formula>
    </cfRule>
    <cfRule type="cellIs" dxfId="620" priority="432" operator="equal">
      <formula>$I$3</formula>
    </cfRule>
  </conditionalFormatting>
  <conditionalFormatting sqref="I23">
    <cfRule type="cellIs" dxfId="619" priority="425" operator="equal">
      <formula>$H$2</formula>
    </cfRule>
    <cfRule type="cellIs" dxfId="618" priority="426" operator="equal">
      <formula>$H$3</formula>
    </cfRule>
    <cfRule type="cellIs" dxfId="617" priority="427" operator="equal">
      <formula>$I$2</formula>
    </cfRule>
    <cfRule type="cellIs" dxfId="616" priority="428" operator="equal">
      <formula>"on time"</formula>
    </cfRule>
  </conditionalFormatting>
  <conditionalFormatting sqref="I23">
    <cfRule type="cellIs" dxfId="615" priority="429" operator="equal">
      <formula>#REF!</formula>
    </cfRule>
    <cfRule type="cellIs" dxfId="614" priority="430" operator="equal">
      <formula>#REF!</formula>
    </cfRule>
  </conditionalFormatting>
  <conditionalFormatting sqref="P23">
    <cfRule type="cellIs" dxfId="613" priority="423" operator="lessThan">
      <formula>0</formula>
    </cfRule>
    <cfRule type="cellIs" dxfId="612" priority="424" operator="lessThan">
      <formula>0</formula>
    </cfRule>
  </conditionalFormatting>
  <conditionalFormatting sqref="J23">
    <cfRule type="colorScale" priority="436">
      <colorScale>
        <cfvo type="min"/>
        <cfvo type="percentile" val="50"/>
        <cfvo type="max"/>
        <color rgb="FFF8696B"/>
        <color rgb="FFFFEB84"/>
        <color rgb="FF63BE7B"/>
      </colorScale>
    </cfRule>
  </conditionalFormatting>
  <conditionalFormatting sqref="H25">
    <cfRule type="cellIs" dxfId="611" priority="417" operator="greaterThan">
      <formula>G25</formula>
    </cfRule>
    <cfRule type="cellIs" dxfId="610" priority="418" operator="lessThan">
      <formula>G25</formula>
    </cfRule>
    <cfRule type="cellIs" dxfId="609" priority="419" operator="equal">
      <formula>G25</formula>
    </cfRule>
  </conditionalFormatting>
  <conditionalFormatting sqref="N25">
    <cfRule type="cellIs" dxfId="608" priority="420" operator="equal">
      <formula>$I$2</formula>
    </cfRule>
    <cfRule type="cellIs" dxfId="607" priority="421" operator="equal">
      <formula>$I$3</formula>
    </cfRule>
  </conditionalFormatting>
  <conditionalFormatting sqref="J25">
    <cfRule type="colorScale" priority="422">
      <colorScale>
        <cfvo type="min"/>
        <cfvo type="percentile" val="50"/>
        <cfvo type="max"/>
        <color rgb="FFF8696B"/>
        <color rgb="FFFFEB84"/>
        <color rgb="FF63BE7B"/>
      </colorScale>
    </cfRule>
  </conditionalFormatting>
  <conditionalFormatting sqref="I25">
    <cfRule type="cellIs" dxfId="606" priority="411" operator="equal">
      <formula>$H$2</formula>
    </cfRule>
    <cfRule type="cellIs" dxfId="605" priority="412" operator="equal">
      <formula>$H$3</formula>
    </cfRule>
    <cfRule type="cellIs" dxfId="604" priority="413" operator="equal">
      <formula>$I$2</formula>
    </cfRule>
    <cfRule type="cellIs" dxfId="603" priority="414" operator="equal">
      <formula>"on time"</formula>
    </cfRule>
  </conditionalFormatting>
  <conditionalFormatting sqref="I25">
    <cfRule type="cellIs" dxfId="602" priority="415" operator="equal">
      <formula>#REF!</formula>
    </cfRule>
    <cfRule type="cellIs" dxfId="601" priority="416" operator="equal">
      <formula>#REF!</formula>
    </cfRule>
  </conditionalFormatting>
  <conditionalFormatting sqref="P25">
    <cfRule type="cellIs" dxfId="600" priority="409" operator="lessThan">
      <formula>0</formula>
    </cfRule>
    <cfRule type="cellIs" dxfId="599" priority="410" operator="lessThan">
      <formula>0</formula>
    </cfRule>
  </conditionalFormatting>
  <conditionalFormatting sqref="H26">
    <cfRule type="cellIs" dxfId="598" priority="403" operator="greaterThan">
      <formula>G26</formula>
    </cfRule>
    <cfRule type="cellIs" dxfId="597" priority="404" operator="lessThan">
      <formula>G26</formula>
    </cfRule>
    <cfRule type="cellIs" dxfId="596" priority="405" operator="equal">
      <formula>G26</formula>
    </cfRule>
  </conditionalFormatting>
  <conditionalFormatting sqref="N26">
    <cfRule type="cellIs" dxfId="595" priority="406" operator="equal">
      <formula>$I$2</formula>
    </cfRule>
    <cfRule type="cellIs" dxfId="594" priority="407" operator="equal">
      <formula>$I$3</formula>
    </cfRule>
  </conditionalFormatting>
  <conditionalFormatting sqref="I26">
    <cfRule type="cellIs" dxfId="593" priority="397" operator="equal">
      <formula>$H$2</formula>
    </cfRule>
    <cfRule type="cellIs" dxfId="592" priority="398" operator="equal">
      <formula>$H$3</formula>
    </cfRule>
    <cfRule type="cellIs" dxfId="591" priority="399" operator="equal">
      <formula>$I$2</formula>
    </cfRule>
    <cfRule type="cellIs" dxfId="590" priority="400" operator="equal">
      <formula>"on time"</formula>
    </cfRule>
  </conditionalFormatting>
  <conditionalFormatting sqref="I26">
    <cfRule type="cellIs" dxfId="589" priority="401" operator="equal">
      <formula>#REF!</formula>
    </cfRule>
    <cfRule type="cellIs" dxfId="588" priority="402" operator="equal">
      <formula>#REF!</formula>
    </cfRule>
  </conditionalFormatting>
  <conditionalFormatting sqref="P26">
    <cfRule type="cellIs" dxfId="587" priority="395" operator="lessThan">
      <formula>0</formula>
    </cfRule>
    <cfRule type="cellIs" dxfId="586" priority="396" operator="lessThan">
      <formula>0</formula>
    </cfRule>
  </conditionalFormatting>
  <conditionalFormatting sqref="J26">
    <cfRule type="colorScale" priority="408">
      <colorScale>
        <cfvo type="min"/>
        <cfvo type="percentile" val="50"/>
        <cfvo type="max"/>
        <color rgb="FFF8696B"/>
        <color rgb="FFFFEB84"/>
        <color rgb="FF63BE7B"/>
      </colorScale>
    </cfRule>
  </conditionalFormatting>
  <conditionalFormatting sqref="H27">
    <cfRule type="cellIs" dxfId="585" priority="389" operator="greaterThan">
      <formula>G27</formula>
    </cfRule>
    <cfRule type="cellIs" dxfId="584" priority="390" operator="lessThan">
      <formula>G27</formula>
    </cfRule>
    <cfRule type="cellIs" dxfId="583" priority="391" operator="equal">
      <formula>G27</formula>
    </cfRule>
  </conditionalFormatting>
  <conditionalFormatting sqref="N27">
    <cfRule type="cellIs" dxfId="582" priority="392" operator="equal">
      <formula>$I$2</formula>
    </cfRule>
    <cfRule type="cellIs" dxfId="581" priority="393" operator="equal">
      <formula>$I$3</formula>
    </cfRule>
  </conditionalFormatting>
  <conditionalFormatting sqref="J27">
    <cfRule type="colorScale" priority="394">
      <colorScale>
        <cfvo type="min"/>
        <cfvo type="percentile" val="50"/>
        <cfvo type="max"/>
        <color rgb="FFF8696B"/>
        <color rgb="FFFFEB84"/>
        <color rgb="FF63BE7B"/>
      </colorScale>
    </cfRule>
  </conditionalFormatting>
  <conditionalFormatting sqref="I27">
    <cfRule type="cellIs" dxfId="580" priority="383" operator="equal">
      <formula>$H$2</formula>
    </cfRule>
    <cfRule type="cellIs" dxfId="579" priority="384" operator="equal">
      <formula>$H$3</formula>
    </cfRule>
    <cfRule type="cellIs" dxfId="578" priority="385" operator="equal">
      <formula>$I$2</formula>
    </cfRule>
    <cfRule type="cellIs" dxfId="577" priority="386" operator="equal">
      <formula>"on time"</formula>
    </cfRule>
  </conditionalFormatting>
  <conditionalFormatting sqref="I27">
    <cfRule type="cellIs" dxfId="576" priority="387" operator="equal">
      <formula>#REF!</formula>
    </cfRule>
    <cfRule type="cellIs" dxfId="575" priority="388" operator="equal">
      <formula>#REF!</formula>
    </cfRule>
  </conditionalFormatting>
  <conditionalFormatting sqref="P27">
    <cfRule type="cellIs" dxfId="574" priority="381" operator="lessThan">
      <formula>0</formula>
    </cfRule>
    <cfRule type="cellIs" dxfId="573" priority="382" operator="lessThan">
      <formula>0</formula>
    </cfRule>
  </conditionalFormatting>
  <conditionalFormatting sqref="H36">
    <cfRule type="cellIs" dxfId="572" priority="375" operator="greaterThan">
      <formula>G36</formula>
    </cfRule>
    <cfRule type="cellIs" dxfId="571" priority="376" operator="lessThan">
      <formula>G36</formula>
    </cfRule>
    <cfRule type="cellIs" dxfId="570" priority="377" operator="equal">
      <formula>G36</formula>
    </cfRule>
  </conditionalFormatting>
  <conditionalFormatting sqref="N36">
    <cfRule type="cellIs" dxfId="569" priority="378" operator="equal">
      <formula>$I$2</formula>
    </cfRule>
    <cfRule type="cellIs" dxfId="568" priority="379" operator="equal">
      <formula>$I$3</formula>
    </cfRule>
  </conditionalFormatting>
  <conditionalFormatting sqref="J36">
    <cfRule type="colorScale" priority="380">
      <colorScale>
        <cfvo type="min"/>
        <cfvo type="percentile" val="50"/>
        <cfvo type="max"/>
        <color rgb="FFF8696B"/>
        <color rgb="FFFFEB84"/>
        <color rgb="FF63BE7B"/>
      </colorScale>
    </cfRule>
  </conditionalFormatting>
  <conditionalFormatting sqref="I36">
    <cfRule type="cellIs" dxfId="567" priority="369" operator="equal">
      <formula>$H$2</formula>
    </cfRule>
    <cfRule type="cellIs" dxfId="566" priority="370" operator="equal">
      <formula>$H$3</formula>
    </cfRule>
    <cfRule type="cellIs" dxfId="565" priority="371" operator="equal">
      <formula>$I$2</formula>
    </cfRule>
    <cfRule type="cellIs" dxfId="564" priority="372" operator="equal">
      <formula>"on time"</formula>
    </cfRule>
  </conditionalFormatting>
  <conditionalFormatting sqref="I36">
    <cfRule type="cellIs" dxfId="563" priority="373" operator="equal">
      <formula>#REF!</formula>
    </cfRule>
    <cfRule type="cellIs" dxfId="562" priority="374" operator="equal">
      <formula>#REF!</formula>
    </cfRule>
  </conditionalFormatting>
  <conditionalFormatting sqref="P36">
    <cfRule type="cellIs" dxfId="561" priority="367" operator="lessThan">
      <formula>0</formula>
    </cfRule>
    <cfRule type="cellIs" dxfId="560" priority="368" operator="lessThan">
      <formula>0</formula>
    </cfRule>
  </conditionalFormatting>
  <conditionalFormatting sqref="H35">
    <cfRule type="cellIs" dxfId="559" priority="361" operator="greaterThan">
      <formula>G35</formula>
    </cfRule>
    <cfRule type="cellIs" dxfId="558" priority="362" operator="lessThan">
      <formula>G35</formula>
    </cfRule>
    <cfRule type="cellIs" dxfId="557" priority="363" operator="equal">
      <formula>G35</formula>
    </cfRule>
  </conditionalFormatting>
  <conditionalFormatting sqref="N35">
    <cfRule type="cellIs" dxfId="556" priority="364" operator="equal">
      <formula>$I$2</formula>
    </cfRule>
    <cfRule type="cellIs" dxfId="555" priority="365" operator="equal">
      <formula>$I$3</formula>
    </cfRule>
  </conditionalFormatting>
  <conditionalFormatting sqref="J35">
    <cfRule type="colorScale" priority="366">
      <colorScale>
        <cfvo type="min"/>
        <cfvo type="percentile" val="50"/>
        <cfvo type="max"/>
        <color rgb="FFF8696B"/>
        <color rgb="FFFFEB84"/>
        <color rgb="FF63BE7B"/>
      </colorScale>
    </cfRule>
  </conditionalFormatting>
  <conditionalFormatting sqref="I35">
    <cfRule type="cellIs" dxfId="554" priority="355" operator="equal">
      <formula>$H$2</formula>
    </cfRule>
    <cfRule type="cellIs" dxfId="553" priority="356" operator="equal">
      <formula>$H$3</formula>
    </cfRule>
    <cfRule type="cellIs" dxfId="552" priority="357" operator="equal">
      <formula>$I$2</formula>
    </cfRule>
    <cfRule type="cellIs" dxfId="551" priority="358" operator="equal">
      <formula>"on time"</formula>
    </cfRule>
  </conditionalFormatting>
  <conditionalFormatting sqref="I35">
    <cfRule type="cellIs" dxfId="550" priority="359" operator="equal">
      <formula>#REF!</formula>
    </cfRule>
    <cfRule type="cellIs" dxfId="549" priority="360" operator="equal">
      <formula>#REF!</formula>
    </cfRule>
  </conditionalFormatting>
  <conditionalFormatting sqref="P35">
    <cfRule type="cellIs" dxfId="548" priority="353" operator="lessThan">
      <formula>0</formula>
    </cfRule>
    <cfRule type="cellIs" dxfId="547" priority="354" operator="lessThan">
      <formula>0</formula>
    </cfRule>
  </conditionalFormatting>
  <conditionalFormatting sqref="H34">
    <cfRule type="cellIs" dxfId="546" priority="347" operator="greaterThan">
      <formula>G34</formula>
    </cfRule>
    <cfRule type="cellIs" dxfId="545" priority="348" operator="lessThan">
      <formula>G34</formula>
    </cfRule>
    <cfRule type="cellIs" dxfId="544" priority="349" operator="equal">
      <formula>G34</formula>
    </cfRule>
  </conditionalFormatting>
  <conditionalFormatting sqref="N34">
    <cfRule type="cellIs" dxfId="543" priority="350" operator="equal">
      <formula>$I$2</formula>
    </cfRule>
    <cfRule type="cellIs" dxfId="542" priority="351" operator="equal">
      <formula>$I$3</formula>
    </cfRule>
  </conditionalFormatting>
  <conditionalFormatting sqref="J34">
    <cfRule type="colorScale" priority="352">
      <colorScale>
        <cfvo type="min"/>
        <cfvo type="percentile" val="50"/>
        <cfvo type="max"/>
        <color rgb="FFF8696B"/>
        <color rgb="FFFFEB84"/>
        <color rgb="FF63BE7B"/>
      </colorScale>
    </cfRule>
  </conditionalFormatting>
  <conditionalFormatting sqref="I34">
    <cfRule type="cellIs" dxfId="541" priority="341" operator="equal">
      <formula>$H$2</formula>
    </cfRule>
    <cfRule type="cellIs" dxfId="540" priority="342" operator="equal">
      <formula>$H$3</formula>
    </cfRule>
    <cfRule type="cellIs" dxfId="539" priority="343" operator="equal">
      <formula>$I$2</formula>
    </cfRule>
    <cfRule type="cellIs" dxfId="538" priority="344" operator="equal">
      <formula>"on time"</formula>
    </cfRule>
  </conditionalFormatting>
  <conditionalFormatting sqref="I34">
    <cfRule type="cellIs" dxfId="537" priority="345" operator="equal">
      <formula>#REF!</formula>
    </cfRule>
    <cfRule type="cellIs" dxfId="536" priority="346" operator="equal">
      <formula>#REF!</formula>
    </cfRule>
  </conditionalFormatting>
  <conditionalFormatting sqref="P34">
    <cfRule type="cellIs" dxfId="535" priority="339" operator="lessThan">
      <formula>0</formula>
    </cfRule>
    <cfRule type="cellIs" dxfId="534" priority="340" operator="lessThan">
      <formula>0</formula>
    </cfRule>
  </conditionalFormatting>
  <conditionalFormatting sqref="H33">
    <cfRule type="cellIs" dxfId="533" priority="333" operator="greaterThan">
      <formula>G33</formula>
    </cfRule>
    <cfRule type="cellIs" dxfId="532" priority="334" operator="lessThan">
      <formula>G33</formula>
    </cfRule>
    <cfRule type="cellIs" dxfId="531" priority="335" operator="equal">
      <formula>G33</formula>
    </cfRule>
  </conditionalFormatting>
  <conditionalFormatting sqref="N33">
    <cfRule type="cellIs" dxfId="530" priority="336" operator="equal">
      <formula>$I$2</formula>
    </cfRule>
    <cfRule type="cellIs" dxfId="529" priority="337" operator="equal">
      <formula>$I$3</formula>
    </cfRule>
  </conditionalFormatting>
  <conditionalFormatting sqref="J33">
    <cfRule type="colorScale" priority="338">
      <colorScale>
        <cfvo type="min"/>
        <cfvo type="percentile" val="50"/>
        <cfvo type="max"/>
        <color rgb="FFF8696B"/>
        <color rgb="FFFFEB84"/>
        <color rgb="FF63BE7B"/>
      </colorScale>
    </cfRule>
  </conditionalFormatting>
  <conditionalFormatting sqref="I33">
    <cfRule type="cellIs" dxfId="528" priority="327" operator="equal">
      <formula>$H$2</formula>
    </cfRule>
    <cfRule type="cellIs" dxfId="527" priority="328" operator="equal">
      <formula>$H$3</formula>
    </cfRule>
    <cfRule type="cellIs" dxfId="526" priority="329" operator="equal">
      <formula>$I$2</formula>
    </cfRule>
    <cfRule type="cellIs" dxfId="525" priority="330" operator="equal">
      <formula>"on time"</formula>
    </cfRule>
  </conditionalFormatting>
  <conditionalFormatting sqref="I33">
    <cfRule type="cellIs" dxfId="524" priority="331" operator="equal">
      <formula>#REF!</formula>
    </cfRule>
    <cfRule type="cellIs" dxfId="523" priority="332" operator="equal">
      <formula>#REF!</formula>
    </cfRule>
  </conditionalFormatting>
  <conditionalFormatting sqref="P33">
    <cfRule type="cellIs" dxfId="522" priority="325" operator="lessThan">
      <formula>0</formula>
    </cfRule>
    <cfRule type="cellIs" dxfId="521" priority="326" operator="lessThan">
      <formula>0</formula>
    </cfRule>
  </conditionalFormatting>
  <conditionalFormatting sqref="H32">
    <cfRule type="cellIs" dxfId="520" priority="319" operator="greaterThan">
      <formula>G32</formula>
    </cfRule>
    <cfRule type="cellIs" dxfId="519" priority="320" operator="lessThan">
      <formula>G32</formula>
    </cfRule>
    <cfRule type="cellIs" dxfId="518" priority="321" operator="equal">
      <formula>G32</formula>
    </cfRule>
  </conditionalFormatting>
  <conditionalFormatting sqref="N32">
    <cfRule type="cellIs" dxfId="517" priority="322" operator="equal">
      <formula>$I$2</formula>
    </cfRule>
    <cfRule type="cellIs" dxfId="516" priority="323" operator="equal">
      <formula>$I$3</formula>
    </cfRule>
  </conditionalFormatting>
  <conditionalFormatting sqref="J32">
    <cfRule type="colorScale" priority="324">
      <colorScale>
        <cfvo type="min"/>
        <cfvo type="percentile" val="50"/>
        <cfvo type="max"/>
        <color rgb="FFF8696B"/>
        <color rgb="FFFFEB84"/>
        <color rgb="FF63BE7B"/>
      </colorScale>
    </cfRule>
  </conditionalFormatting>
  <conditionalFormatting sqref="I32">
    <cfRule type="cellIs" dxfId="515" priority="313" operator="equal">
      <formula>$H$2</formula>
    </cfRule>
    <cfRule type="cellIs" dxfId="514" priority="314" operator="equal">
      <formula>$H$3</formula>
    </cfRule>
    <cfRule type="cellIs" dxfId="513" priority="315" operator="equal">
      <formula>$I$2</formula>
    </cfRule>
    <cfRule type="cellIs" dxfId="512" priority="316" operator="equal">
      <formula>"on time"</formula>
    </cfRule>
  </conditionalFormatting>
  <conditionalFormatting sqref="I32">
    <cfRule type="cellIs" dxfId="511" priority="317" operator="equal">
      <formula>#REF!</formula>
    </cfRule>
    <cfRule type="cellIs" dxfId="510" priority="318" operator="equal">
      <formula>#REF!</formula>
    </cfRule>
  </conditionalFormatting>
  <conditionalFormatting sqref="P32">
    <cfRule type="cellIs" dxfId="509" priority="311" operator="lessThan">
      <formula>0</formula>
    </cfRule>
    <cfRule type="cellIs" dxfId="508" priority="312" operator="lessThan">
      <formula>0</formula>
    </cfRule>
  </conditionalFormatting>
  <conditionalFormatting sqref="H31">
    <cfRule type="cellIs" dxfId="507" priority="305" operator="greaterThan">
      <formula>G31</formula>
    </cfRule>
    <cfRule type="cellIs" dxfId="506" priority="306" operator="lessThan">
      <formula>G31</formula>
    </cfRule>
    <cfRule type="cellIs" dxfId="505" priority="307" operator="equal">
      <formula>G31</formula>
    </cfRule>
  </conditionalFormatting>
  <conditionalFormatting sqref="N31">
    <cfRule type="cellIs" dxfId="504" priority="308" operator="equal">
      <formula>$I$2</formula>
    </cfRule>
    <cfRule type="cellIs" dxfId="503" priority="309" operator="equal">
      <formula>$I$3</formula>
    </cfRule>
  </conditionalFormatting>
  <conditionalFormatting sqref="J31">
    <cfRule type="colorScale" priority="310">
      <colorScale>
        <cfvo type="min"/>
        <cfvo type="percentile" val="50"/>
        <cfvo type="max"/>
        <color rgb="FFF8696B"/>
        <color rgb="FFFFEB84"/>
        <color rgb="FF63BE7B"/>
      </colorScale>
    </cfRule>
  </conditionalFormatting>
  <conditionalFormatting sqref="I31">
    <cfRule type="cellIs" dxfId="502" priority="299" operator="equal">
      <formula>$H$2</formula>
    </cfRule>
    <cfRule type="cellIs" dxfId="501" priority="300" operator="equal">
      <formula>$H$3</formula>
    </cfRule>
    <cfRule type="cellIs" dxfId="500" priority="301" operator="equal">
      <formula>$I$2</formula>
    </cfRule>
    <cfRule type="cellIs" dxfId="499" priority="302" operator="equal">
      <formula>"on time"</formula>
    </cfRule>
  </conditionalFormatting>
  <conditionalFormatting sqref="I31">
    <cfRule type="cellIs" dxfId="498" priority="303" operator="equal">
      <formula>#REF!</formula>
    </cfRule>
    <cfRule type="cellIs" dxfId="497" priority="304" operator="equal">
      <formula>#REF!</formula>
    </cfRule>
  </conditionalFormatting>
  <conditionalFormatting sqref="P31">
    <cfRule type="cellIs" dxfId="496" priority="297" operator="lessThan">
      <formula>0</formula>
    </cfRule>
    <cfRule type="cellIs" dxfId="495" priority="298" operator="lessThan">
      <formula>0</formula>
    </cfRule>
  </conditionalFormatting>
  <conditionalFormatting sqref="H30">
    <cfRule type="cellIs" dxfId="494" priority="291" operator="greaterThan">
      <formula>G30</formula>
    </cfRule>
    <cfRule type="cellIs" dxfId="493" priority="292" operator="lessThan">
      <formula>G30</formula>
    </cfRule>
    <cfRule type="cellIs" dxfId="492" priority="293" operator="equal">
      <formula>G30</formula>
    </cfRule>
  </conditionalFormatting>
  <conditionalFormatting sqref="N30">
    <cfRule type="cellIs" dxfId="491" priority="294" operator="equal">
      <formula>$I$2</formula>
    </cfRule>
    <cfRule type="cellIs" dxfId="490" priority="295" operator="equal">
      <formula>$I$3</formula>
    </cfRule>
  </conditionalFormatting>
  <conditionalFormatting sqref="J30">
    <cfRule type="colorScale" priority="296">
      <colorScale>
        <cfvo type="min"/>
        <cfvo type="percentile" val="50"/>
        <cfvo type="max"/>
        <color rgb="FFF8696B"/>
        <color rgb="FFFFEB84"/>
        <color rgb="FF63BE7B"/>
      </colorScale>
    </cfRule>
  </conditionalFormatting>
  <conditionalFormatting sqref="I30">
    <cfRule type="cellIs" dxfId="489" priority="285" operator="equal">
      <formula>$H$2</formula>
    </cfRule>
    <cfRule type="cellIs" dxfId="488" priority="286" operator="equal">
      <formula>$H$3</formula>
    </cfRule>
    <cfRule type="cellIs" dxfId="487" priority="287" operator="equal">
      <formula>$I$2</formula>
    </cfRule>
    <cfRule type="cellIs" dxfId="486" priority="288" operator="equal">
      <formula>"on time"</formula>
    </cfRule>
  </conditionalFormatting>
  <conditionalFormatting sqref="I30">
    <cfRule type="cellIs" dxfId="485" priority="289" operator="equal">
      <formula>#REF!</formula>
    </cfRule>
    <cfRule type="cellIs" dxfId="484" priority="290" operator="equal">
      <formula>#REF!</formula>
    </cfRule>
  </conditionalFormatting>
  <conditionalFormatting sqref="P30">
    <cfRule type="cellIs" dxfId="483" priority="283" operator="lessThan">
      <formula>0</formula>
    </cfRule>
    <cfRule type="cellIs" dxfId="482" priority="284" operator="lessThan">
      <formula>0</formula>
    </cfRule>
  </conditionalFormatting>
  <conditionalFormatting sqref="H29">
    <cfRule type="cellIs" dxfId="481" priority="277" operator="greaterThan">
      <formula>G29</formula>
    </cfRule>
    <cfRule type="cellIs" dxfId="480" priority="278" operator="lessThan">
      <formula>G29</formula>
    </cfRule>
    <cfRule type="cellIs" dxfId="479" priority="279" operator="equal">
      <formula>G29</formula>
    </cfRule>
  </conditionalFormatting>
  <conditionalFormatting sqref="N29">
    <cfRule type="cellIs" dxfId="478" priority="280" operator="equal">
      <formula>$I$2</formula>
    </cfRule>
    <cfRule type="cellIs" dxfId="477" priority="281" operator="equal">
      <formula>$I$3</formula>
    </cfRule>
  </conditionalFormatting>
  <conditionalFormatting sqref="J29">
    <cfRule type="colorScale" priority="282">
      <colorScale>
        <cfvo type="min"/>
        <cfvo type="percentile" val="50"/>
        <cfvo type="max"/>
        <color rgb="FFF8696B"/>
        <color rgb="FFFFEB84"/>
        <color rgb="FF63BE7B"/>
      </colorScale>
    </cfRule>
  </conditionalFormatting>
  <conditionalFormatting sqref="I29">
    <cfRule type="cellIs" dxfId="476" priority="271" operator="equal">
      <formula>$H$2</formula>
    </cfRule>
    <cfRule type="cellIs" dxfId="475" priority="272" operator="equal">
      <formula>$H$3</formula>
    </cfRule>
    <cfRule type="cellIs" dxfId="474" priority="273" operator="equal">
      <formula>$I$2</formula>
    </cfRule>
    <cfRule type="cellIs" dxfId="473" priority="274" operator="equal">
      <formula>"on time"</formula>
    </cfRule>
  </conditionalFormatting>
  <conditionalFormatting sqref="I29">
    <cfRule type="cellIs" dxfId="472" priority="275" operator="equal">
      <formula>#REF!</formula>
    </cfRule>
    <cfRule type="cellIs" dxfId="471" priority="276" operator="equal">
      <formula>#REF!</formula>
    </cfRule>
  </conditionalFormatting>
  <conditionalFormatting sqref="P29">
    <cfRule type="cellIs" dxfId="470" priority="269" operator="lessThan">
      <formula>0</formula>
    </cfRule>
    <cfRule type="cellIs" dxfId="469" priority="270" operator="lessThan">
      <formula>0</formula>
    </cfRule>
  </conditionalFormatting>
  <conditionalFormatting sqref="H28">
    <cfRule type="cellIs" dxfId="468" priority="263" operator="greaterThan">
      <formula>G28</formula>
    </cfRule>
    <cfRule type="cellIs" dxfId="467" priority="264" operator="lessThan">
      <formula>G28</formula>
    </cfRule>
    <cfRule type="cellIs" dxfId="466" priority="265" operator="equal">
      <formula>G28</formula>
    </cfRule>
  </conditionalFormatting>
  <conditionalFormatting sqref="N28">
    <cfRule type="cellIs" dxfId="465" priority="266" operator="equal">
      <formula>$I$2</formula>
    </cfRule>
    <cfRule type="cellIs" dxfId="464" priority="267" operator="equal">
      <formula>$I$3</formula>
    </cfRule>
  </conditionalFormatting>
  <conditionalFormatting sqref="J28">
    <cfRule type="colorScale" priority="268">
      <colorScale>
        <cfvo type="min"/>
        <cfvo type="percentile" val="50"/>
        <cfvo type="max"/>
        <color rgb="FFF8696B"/>
        <color rgb="FFFFEB84"/>
        <color rgb="FF63BE7B"/>
      </colorScale>
    </cfRule>
  </conditionalFormatting>
  <conditionalFormatting sqref="I28">
    <cfRule type="cellIs" dxfId="463" priority="257" operator="equal">
      <formula>$H$2</formula>
    </cfRule>
    <cfRule type="cellIs" dxfId="462" priority="258" operator="equal">
      <formula>$H$3</formula>
    </cfRule>
    <cfRule type="cellIs" dxfId="461" priority="259" operator="equal">
      <formula>$I$2</formula>
    </cfRule>
    <cfRule type="cellIs" dxfId="460" priority="260" operator="equal">
      <formula>"on time"</formula>
    </cfRule>
  </conditionalFormatting>
  <conditionalFormatting sqref="I28">
    <cfRule type="cellIs" dxfId="459" priority="261" operator="equal">
      <formula>#REF!</formula>
    </cfRule>
    <cfRule type="cellIs" dxfId="458" priority="262" operator="equal">
      <formula>#REF!</formula>
    </cfRule>
  </conditionalFormatting>
  <conditionalFormatting sqref="P28">
    <cfRule type="cellIs" dxfId="457" priority="255" operator="lessThan">
      <formula>0</formula>
    </cfRule>
    <cfRule type="cellIs" dxfId="456" priority="256" operator="lessThan">
      <formula>0</formula>
    </cfRule>
  </conditionalFormatting>
  <conditionalFormatting sqref="H41">
    <cfRule type="cellIs" dxfId="455" priority="237" operator="greaterThan">
      <formula>G41</formula>
    </cfRule>
    <cfRule type="cellIs" dxfId="454" priority="238" operator="lessThan">
      <formula>G41</formula>
    </cfRule>
    <cfRule type="cellIs" dxfId="453" priority="239" operator="equal">
      <formula>G41</formula>
    </cfRule>
  </conditionalFormatting>
  <conditionalFormatting sqref="N41">
    <cfRule type="cellIs" dxfId="452" priority="235" operator="equal">
      <formula>$I$2</formula>
    </cfRule>
    <cfRule type="cellIs" dxfId="451" priority="236" operator="equal">
      <formula>$I$3</formula>
    </cfRule>
  </conditionalFormatting>
  <conditionalFormatting sqref="I41">
    <cfRule type="cellIs" dxfId="450" priority="229" operator="equal">
      <formula>$H$2</formula>
    </cfRule>
    <cfRule type="cellIs" dxfId="449" priority="230" operator="equal">
      <formula>$H$3</formula>
    </cfRule>
    <cfRule type="cellIs" dxfId="448" priority="231" operator="equal">
      <formula>$I$2</formula>
    </cfRule>
    <cfRule type="cellIs" dxfId="447" priority="232" operator="equal">
      <formula>"on time"</formula>
    </cfRule>
  </conditionalFormatting>
  <conditionalFormatting sqref="I41">
    <cfRule type="cellIs" dxfId="446" priority="233" operator="equal">
      <formula>#REF!</formula>
    </cfRule>
    <cfRule type="cellIs" dxfId="445" priority="234" operator="equal">
      <formula>#REF!</formula>
    </cfRule>
  </conditionalFormatting>
  <conditionalFormatting sqref="P41">
    <cfRule type="cellIs" dxfId="444" priority="227" operator="lessThan">
      <formula>0</formula>
    </cfRule>
    <cfRule type="cellIs" dxfId="443" priority="228" operator="lessThan">
      <formula>0</formula>
    </cfRule>
  </conditionalFormatting>
  <conditionalFormatting sqref="H39">
    <cfRule type="cellIs" dxfId="442" priority="223" operator="greaterThan">
      <formula>G39</formula>
    </cfRule>
    <cfRule type="cellIs" dxfId="441" priority="224" operator="lessThan">
      <formula>G39</formula>
    </cfRule>
    <cfRule type="cellIs" dxfId="440" priority="225" operator="equal">
      <formula>G39</formula>
    </cfRule>
  </conditionalFormatting>
  <conditionalFormatting sqref="J39">
    <cfRule type="colorScale" priority="226">
      <colorScale>
        <cfvo type="min"/>
        <cfvo type="percentile" val="50"/>
        <cfvo type="max"/>
        <color rgb="FFF8696B"/>
        <color rgb="FFFFEB84"/>
        <color rgb="FF63BE7B"/>
      </colorScale>
    </cfRule>
  </conditionalFormatting>
  <conditionalFormatting sqref="N39">
    <cfRule type="cellIs" dxfId="439" priority="221" operator="equal">
      <formula>$I$2</formula>
    </cfRule>
    <cfRule type="cellIs" dxfId="438" priority="222" operator="equal">
      <formula>$I$3</formula>
    </cfRule>
  </conditionalFormatting>
  <conditionalFormatting sqref="I39">
    <cfRule type="cellIs" dxfId="437" priority="215" operator="equal">
      <formula>$H$2</formula>
    </cfRule>
    <cfRule type="cellIs" dxfId="436" priority="216" operator="equal">
      <formula>$H$3</formula>
    </cfRule>
    <cfRule type="cellIs" dxfId="435" priority="217" operator="equal">
      <formula>$I$2</formula>
    </cfRule>
    <cfRule type="cellIs" dxfId="434" priority="218" operator="equal">
      <formula>"on time"</formula>
    </cfRule>
  </conditionalFormatting>
  <conditionalFormatting sqref="I39">
    <cfRule type="cellIs" dxfId="433" priority="219" operator="equal">
      <formula>#REF!</formula>
    </cfRule>
    <cfRule type="cellIs" dxfId="432" priority="220" operator="equal">
      <formula>#REF!</formula>
    </cfRule>
  </conditionalFormatting>
  <conditionalFormatting sqref="P39">
    <cfRule type="cellIs" dxfId="431" priority="213" operator="lessThan">
      <formula>0</formula>
    </cfRule>
    <cfRule type="cellIs" dxfId="430" priority="214" operator="lessThan">
      <formula>0</formula>
    </cfRule>
  </conditionalFormatting>
  <conditionalFormatting sqref="H38">
    <cfRule type="cellIs" dxfId="429" priority="209" operator="greaterThan">
      <formula>G38</formula>
    </cfRule>
    <cfRule type="cellIs" dxfId="428" priority="210" operator="lessThan">
      <formula>G38</formula>
    </cfRule>
    <cfRule type="cellIs" dxfId="427" priority="211" operator="equal">
      <formula>G38</formula>
    </cfRule>
  </conditionalFormatting>
  <conditionalFormatting sqref="J38">
    <cfRule type="colorScale" priority="212">
      <colorScale>
        <cfvo type="min"/>
        <cfvo type="percentile" val="50"/>
        <cfvo type="max"/>
        <color rgb="FFF8696B"/>
        <color rgb="FFFFEB84"/>
        <color rgb="FF63BE7B"/>
      </colorScale>
    </cfRule>
  </conditionalFormatting>
  <conditionalFormatting sqref="N38">
    <cfRule type="cellIs" dxfId="426" priority="207" operator="equal">
      <formula>$I$2</formula>
    </cfRule>
    <cfRule type="cellIs" dxfId="425" priority="208" operator="equal">
      <formula>$I$3</formula>
    </cfRule>
  </conditionalFormatting>
  <conditionalFormatting sqref="I38">
    <cfRule type="cellIs" dxfId="424" priority="201" operator="equal">
      <formula>$H$2</formula>
    </cfRule>
    <cfRule type="cellIs" dxfId="423" priority="202" operator="equal">
      <formula>$H$3</formula>
    </cfRule>
    <cfRule type="cellIs" dxfId="422" priority="203" operator="equal">
      <formula>$I$2</formula>
    </cfRule>
    <cfRule type="cellIs" dxfId="421" priority="204" operator="equal">
      <formula>"on time"</formula>
    </cfRule>
  </conditionalFormatting>
  <conditionalFormatting sqref="I38">
    <cfRule type="cellIs" dxfId="420" priority="205" operator="equal">
      <formula>#REF!</formula>
    </cfRule>
    <cfRule type="cellIs" dxfId="419" priority="206" operator="equal">
      <formula>#REF!</formula>
    </cfRule>
  </conditionalFormatting>
  <conditionalFormatting sqref="P38">
    <cfRule type="cellIs" dxfId="418" priority="199" operator="lessThan">
      <formula>0</formula>
    </cfRule>
    <cfRule type="cellIs" dxfId="417" priority="200" operator="lessThan">
      <formula>0</formula>
    </cfRule>
  </conditionalFormatting>
  <conditionalFormatting sqref="J41">
    <cfRule type="colorScale" priority="240">
      <colorScale>
        <cfvo type="min"/>
        <cfvo type="percentile" val="50"/>
        <cfvo type="max"/>
        <color rgb="FFF8696B"/>
        <color rgb="FFFFEB84"/>
        <color rgb="FF63BE7B"/>
      </colorScale>
    </cfRule>
  </conditionalFormatting>
  <conditionalFormatting sqref="J46">
    <cfRule type="colorScale" priority="1392">
      <colorScale>
        <cfvo type="min"/>
        <cfvo type="percentile" val="50"/>
        <cfvo type="max"/>
        <color rgb="FFF8696B"/>
        <color rgb="FFFFEB84"/>
        <color rgb="FF63BE7B"/>
      </colorScale>
    </cfRule>
  </conditionalFormatting>
  <conditionalFormatting sqref="H43">
    <cfRule type="cellIs" dxfId="416" priority="195" operator="greaterThan">
      <formula>G43</formula>
    </cfRule>
    <cfRule type="cellIs" dxfId="415" priority="196" operator="lessThan">
      <formula>G43</formula>
    </cfRule>
    <cfRule type="cellIs" dxfId="414" priority="197" operator="equal">
      <formula>G43</formula>
    </cfRule>
  </conditionalFormatting>
  <conditionalFormatting sqref="N43">
    <cfRule type="cellIs" dxfId="413" priority="193" operator="equal">
      <formula>$I$2</formula>
    </cfRule>
    <cfRule type="cellIs" dxfId="412" priority="194" operator="equal">
      <formula>$I$3</formula>
    </cfRule>
  </conditionalFormatting>
  <conditionalFormatting sqref="J43">
    <cfRule type="colorScale" priority="198">
      <colorScale>
        <cfvo type="min"/>
        <cfvo type="percentile" val="50"/>
        <cfvo type="max"/>
        <color rgb="FFF8696B"/>
        <color rgb="FFFFEB84"/>
        <color rgb="FF63BE7B"/>
      </colorScale>
    </cfRule>
  </conditionalFormatting>
  <conditionalFormatting sqref="I43">
    <cfRule type="cellIs" dxfId="411" priority="187" operator="equal">
      <formula>$H$2</formula>
    </cfRule>
    <cfRule type="cellIs" dxfId="410" priority="188" operator="equal">
      <formula>$H$3</formula>
    </cfRule>
    <cfRule type="cellIs" dxfId="409" priority="189" operator="equal">
      <formula>$I$2</formula>
    </cfRule>
    <cfRule type="cellIs" dxfId="408" priority="190" operator="equal">
      <formula>"on time"</formula>
    </cfRule>
  </conditionalFormatting>
  <conditionalFormatting sqref="I43">
    <cfRule type="cellIs" dxfId="407" priority="191" operator="equal">
      <formula>#REF!</formula>
    </cfRule>
    <cfRule type="cellIs" dxfId="406" priority="192" operator="equal">
      <formula>#REF!</formula>
    </cfRule>
  </conditionalFormatting>
  <conditionalFormatting sqref="P43">
    <cfRule type="cellIs" dxfId="405" priority="185" operator="lessThan">
      <formula>0</formula>
    </cfRule>
    <cfRule type="cellIs" dxfId="404" priority="186" operator="lessThan">
      <formula>0</formula>
    </cfRule>
  </conditionalFormatting>
  <conditionalFormatting sqref="H44">
    <cfRule type="cellIs" dxfId="403" priority="181" operator="greaterThan">
      <formula>G44</formula>
    </cfRule>
    <cfRule type="cellIs" dxfId="402" priority="182" operator="lessThan">
      <formula>G44</formula>
    </cfRule>
    <cfRule type="cellIs" dxfId="401" priority="183" operator="equal">
      <formula>G44</formula>
    </cfRule>
  </conditionalFormatting>
  <conditionalFormatting sqref="N44">
    <cfRule type="cellIs" dxfId="400" priority="179" operator="equal">
      <formula>$I$2</formula>
    </cfRule>
    <cfRule type="cellIs" dxfId="399" priority="180" operator="equal">
      <formula>$I$3</formula>
    </cfRule>
  </conditionalFormatting>
  <conditionalFormatting sqref="J44">
    <cfRule type="colorScale" priority="184">
      <colorScale>
        <cfvo type="min"/>
        <cfvo type="percentile" val="50"/>
        <cfvo type="max"/>
        <color rgb="FFF8696B"/>
        <color rgb="FFFFEB84"/>
        <color rgb="FF63BE7B"/>
      </colorScale>
    </cfRule>
  </conditionalFormatting>
  <conditionalFormatting sqref="I44">
    <cfRule type="cellIs" dxfId="398" priority="173" operator="equal">
      <formula>$H$2</formula>
    </cfRule>
    <cfRule type="cellIs" dxfId="397" priority="174" operator="equal">
      <formula>$H$3</formula>
    </cfRule>
    <cfRule type="cellIs" dxfId="396" priority="175" operator="equal">
      <formula>$I$2</formula>
    </cfRule>
    <cfRule type="cellIs" dxfId="395" priority="176" operator="equal">
      <formula>"on time"</formula>
    </cfRule>
  </conditionalFormatting>
  <conditionalFormatting sqref="I44">
    <cfRule type="cellIs" dxfId="394" priority="177" operator="equal">
      <formula>#REF!</formula>
    </cfRule>
    <cfRule type="cellIs" dxfId="393" priority="178" operator="equal">
      <formula>#REF!</formula>
    </cfRule>
  </conditionalFormatting>
  <conditionalFormatting sqref="P44">
    <cfRule type="cellIs" dxfId="392" priority="171" operator="lessThan">
      <formula>0</formula>
    </cfRule>
    <cfRule type="cellIs" dxfId="391" priority="172" operator="lessThan">
      <formula>0</formula>
    </cfRule>
  </conditionalFormatting>
  <conditionalFormatting sqref="H40">
    <cfRule type="cellIs" dxfId="390" priority="167" operator="greaterThan">
      <formula>G40</formula>
    </cfRule>
    <cfRule type="cellIs" dxfId="389" priority="168" operator="lessThan">
      <formula>G40</formula>
    </cfRule>
    <cfRule type="cellIs" dxfId="388" priority="169" operator="equal">
      <formula>G40</formula>
    </cfRule>
  </conditionalFormatting>
  <conditionalFormatting sqref="N40">
    <cfRule type="cellIs" dxfId="387" priority="165" operator="equal">
      <formula>$I$2</formula>
    </cfRule>
    <cfRule type="cellIs" dxfId="386" priority="166" operator="equal">
      <formula>$I$3</formula>
    </cfRule>
  </conditionalFormatting>
  <conditionalFormatting sqref="I40">
    <cfRule type="cellIs" dxfId="385" priority="159" operator="equal">
      <formula>$H$2</formula>
    </cfRule>
    <cfRule type="cellIs" dxfId="384" priority="160" operator="equal">
      <formula>$H$3</formula>
    </cfRule>
    <cfRule type="cellIs" dxfId="383" priority="161" operator="equal">
      <formula>$I$2</formula>
    </cfRule>
    <cfRule type="cellIs" dxfId="382" priority="162" operator="equal">
      <formula>"on time"</formula>
    </cfRule>
  </conditionalFormatting>
  <conditionalFormatting sqref="I40">
    <cfRule type="cellIs" dxfId="381" priority="163" operator="equal">
      <formula>#REF!</formula>
    </cfRule>
    <cfRule type="cellIs" dxfId="380" priority="164" operator="equal">
      <formula>#REF!</formula>
    </cfRule>
  </conditionalFormatting>
  <conditionalFormatting sqref="P40">
    <cfRule type="cellIs" dxfId="379" priority="157" operator="lessThan">
      <formula>0</formula>
    </cfRule>
    <cfRule type="cellIs" dxfId="378" priority="158" operator="lessThan">
      <formula>0</formula>
    </cfRule>
  </conditionalFormatting>
  <conditionalFormatting sqref="J40">
    <cfRule type="colorScale" priority="170">
      <colorScale>
        <cfvo type="min"/>
        <cfvo type="percentile" val="50"/>
        <cfvo type="max"/>
        <color rgb="FFF8696B"/>
        <color rgb="FFFFEB84"/>
        <color rgb="FF63BE7B"/>
      </colorScale>
    </cfRule>
  </conditionalFormatting>
  <conditionalFormatting sqref="H7">
    <cfRule type="cellIs" dxfId="377" priority="140" operator="greaterThan">
      <formula>G7</formula>
    </cfRule>
    <cfRule type="cellIs" dxfId="376" priority="141" operator="lessThan">
      <formula>G7</formula>
    </cfRule>
    <cfRule type="cellIs" dxfId="375" priority="142" operator="equal">
      <formula>G7</formula>
    </cfRule>
  </conditionalFormatting>
  <conditionalFormatting sqref="N7">
    <cfRule type="cellIs" dxfId="374" priority="137" operator="equal">
      <formula>$I$2</formula>
    </cfRule>
    <cfRule type="cellIs" dxfId="373" priority="138" operator="equal">
      <formula>$I$3</formula>
    </cfRule>
  </conditionalFormatting>
  <conditionalFormatting sqref="I7">
    <cfRule type="cellIs" dxfId="372" priority="131" operator="equal">
      <formula>$H$2</formula>
    </cfRule>
    <cfRule type="cellIs" dxfId="371" priority="132" operator="equal">
      <formula>$H$3</formula>
    </cfRule>
    <cfRule type="cellIs" dxfId="370" priority="133" operator="equal">
      <formula>$I$2</formula>
    </cfRule>
    <cfRule type="cellIs" dxfId="369" priority="134" operator="equal">
      <formula>"on time"</formula>
    </cfRule>
  </conditionalFormatting>
  <conditionalFormatting sqref="I7">
    <cfRule type="cellIs" dxfId="368" priority="135" operator="equal">
      <formula>#REF!</formula>
    </cfRule>
    <cfRule type="cellIs" dxfId="367" priority="136" operator="equal">
      <formula>#REF!</formula>
    </cfRule>
  </conditionalFormatting>
  <conditionalFormatting sqref="P7">
    <cfRule type="cellIs" dxfId="366" priority="129" operator="lessThan">
      <formula>0</formula>
    </cfRule>
    <cfRule type="cellIs" dxfId="365" priority="130" operator="lessThan">
      <formula>0</formula>
    </cfRule>
  </conditionalFormatting>
  <conditionalFormatting sqref="J7">
    <cfRule type="colorScale" priority="139">
      <colorScale>
        <cfvo type="min"/>
        <cfvo type="percentile" val="50"/>
        <cfvo type="max"/>
        <color rgb="FFF8696B"/>
        <color rgb="FFFFEB84"/>
        <color rgb="FF63BE7B"/>
      </colorScale>
    </cfRule>
  </conditionalFormatting>
  <conditionalFormatting sqref="H8">
    <cfRule type="cellIs" dxfId="364" priority="126" operator="greaterThan">
      <formula>G8</formula>
    </cfRule>
    <cfRule type="cellIs" dxfId="363" priority="127" operator="lessThan">
      <formula>G8</formula>
    </cfRule>
    <cfRule type="cellIs" dxfId="362" priority="128" operator="equal">
      <formula>G8</formula>
    </cfRule>
  </conditionalFormatting>
  <conditionalFormatting sqref="J8">
    <cfRule type="colorScale" priority="125">
      <colorScale>
        <cfvo type="min"/>
        <cfvo type="percentile" val="50"/>
        <cfvo type="max"/>
        <color rgb="FFF8696B"/>
        <color rgb="FFFFEB84"/>
        <color rgb="FF63BE7B"/>
      </colorScale>
    </cfRule>
  </conditionalFormatting>
  <conditionalFormatting sqref="N8">
    <cfRule type="cellIs" dxfId="361" priority="123" operator="equal">
      <formula>$I$2</formula>
    </cfRule>
    <cfRule type="cellIs" dxfId="360" priority="124" operator="equal">
      <formula>$I$3</formula>
    </cfRule>
  </conditionalFormatting>
  <conditionalFormatting sqref="I8">
    <cfRule type="cellIs" dxfId="359" priority="117" operator="equal">
      <formula>$H$2</formula>
    </cfRule>
    <cfRule type="cellIs" dxfId="358" priority="118" operator="equal">
      <formula>$H$3</formula>
    </cfRule>
    <cfRule type="cellIs" dxfId="357" priority="119" operator="equal">
      <formula>$I$2</formula>
    </cfRule>
    <cfRule type="cellIs" dxfId="356" priority="120" operator="equal">
      <formula>"on time"</formula>
    </cfRule>
  </conditionalFormatting>
  <conditionalFormatting sqref="I8">
    <cfRule type="cellIs" dxfId="355" priority="121" operator="equal">
      <formula>#REF!</formula>
    </cfRule>
    <cfRule type="cellIs" dxfId="354" priority="122" operator="equal">
      <formula>#REF!</formula>
    </cfRule>
  </conditionalFormatting>
  <conditionalFormatting sqref="P8">
    <cfRule type="cellIs" dxfId="353" priority="115" operator="lessThan">
      <formula>0</formula>
    </cfRule>
    <cfRule type="cellIs" dxfId="352" priority="116" operator="lessThan">
      <formula>0</formula>
    </cfRule>
  </conditionalFormatting>
  <conditionalFormatting sqref="H11">
    <cfRule type="cellIs" dxfId="351" priority="112" operator="greaterThan">
      <formula>G11</formula>
    </cfRule>
    <cfRule type="cellIs" dxfId="350" priority="113" operator="lessThan">
      <formula>G11</formula>
    </cfRule>
    <cfRule type="cellIs" dxfId="349" priority="114" operator="equal">
      <formula>G11</formula>
    </cfRule>
  </conditionalFormatting>
  <conditionalFormatting sqref="J11">
    <cfRule type="colorScale" priority="111">
      <colorScale>
        <cfvo type="min"/>
        <cfvo type="percentile" val="50"/>
        <cfvo type="max"/>
        <color rgb="FFF8696B"/>
        <color rgb="FFFFEB84"/>
        <color rgb="FF63BE7B"/>
      </colorScale>
    </cfRule>
  </conditionalFormatting>
  <conditionalFormatting sqref="N11">
    <cfRule type="cellIs" dxfId="348" priority="109" operator="equal">
      <formula>$I$2</formula>
    </cfRule>
    <cfRule type="cellIs" dxfId="347" priority="110" operator="equal">
      <formula>$I$3</formula>
    </cfRule>
  </conditionalFormatting>
  <conditionalFormatting sqref="I11">
    <cfRule type="cellIs" dxfId="346" priority="103" operator="equal">
      <formula>$H$2</formula>
    </cfRule>
    <cfRule type="cellIs" dxfId="345" priority="104" operator="equal">
      <formula>$H$3</formula>
    </cfRule>
    <cfRule type="cellIs" dxfId="344" priority="105" operator="equal">
      <formula>$I$2</formula>
    </cfRule>
    <cfRule type="cellIs" dxfId="343" priority="106" operator="equal">
      <formula>"on time"</formula>
    </cfRule>
  </conditionalFormatting>
  <conditionalFormatting sqref="I11">
    <cfRule type="cellIs" dxfId="342" priority="107" operator="equal">
      <formula>#REF!</formula>
    </cfRule>
    <cfRule type="cellIs" dxfId="341" priority="108" operator="equal">
      <formula>#REF!</formula>
    </cfRule>
  </conditionalFormatting>
  <conditionalFormatting sqref="P11">
    <cfRule type="cellIs" dxfId="340" priority="101" operator="lessThan">
      <formula>0</formula>
    </cfRule>
    <cfRule type="cellIs" dxfId="339" priority="102" operator="lessThan">
      <formula>0</formula>
    </cfRule>
  </conditionalFormatting>
  <conditionalFormatting sqref="H12">
    <cfRule type="cellIs" dxfId="338" priority="98" operator="greaterThan">
      <formula>G12</formula>
    </cfRule>
    <cfRule type="cellIs" dxfId="337" priority="99" operator="lessThan">
      <formula>G12</formula>
    </cfRule>
    <cfRule type="cellIs" dxfId="336" priority="100" operator="equal">
      <formula>G12</formula>
    </cfRule>
  </conditionalFormatting>
  <conditionalFormatting sqref="J12">
    <cfRule type="colorScale" priority="97">
      <colorScale>
        <cfvo type="min"/>
        <cfvo type="percentile" val="50"/>
        <cfvo type="max"/>
        <color rgb="FFF8696B"/>
        <color rgb="FFFFEB84"/>
        <color rgb="FF63BE7B"/>
      </colorScale>
    </cfRule>
  </conditionalFormatting>
  <conditionalFormatting sqref="N12">
    <cfRule type="cellIs" dxfId="335" priority="95" operator="equal">
      <formula>$I$2</formula>
    </cfRule>
    <cfRule type="cellIs" dxfId="334" priority="96" operator="equal">
      <formula>$I$3</formula>
    </cfRule>
  </conditionalFormatting>
  <conditionalFormatting sqref="I12">
    <cfRule type="cellIs" dxfId="333" priority="89" operator="equal">
      <formula>$H$2</formula>
    </cfRule>
    <cfRule type="cellIs" dxfId="332" priority="90" operator="equal">
      <formula>$H$3</formula>
    </cfRule>
    <cfRule type="cellIs" dxfId="331" priority="91" operator="equal">
      <formula>$I$2</formula>
    </cfRule>
    <cfRule type="cellIs" dxfId="330" priority="92" operator="equal">
      <formula>"on time"</formula>
    </cfRule>
  </conditionalFormatting>
  <conditionalFormatting sqref="I12">
    <cfRule type="cellIs" dxfId="329" priority="93" operator="equal">
      <formula>#REF!</formula>
    </cfRule>
    <cfRule type="cellIs" dxfId="328" priority="94" operator="equal">
      <formula>#REF!</formula>
    </cfRule>
  </conditionalFormatting>
  <conditionalFormatting sqref="P12">
    <cfRule type="cellIs" dxfId="327" priority="87" operator="lessThan">
      <formula>0</formula>
    </cfRule>
    <cfRule type="cellIs" dxfId="326" priority="88" operator="lessThan">
      <formula>0</formula>
    </cfRule>
  </conditionalFormatting>
  <conditionalFormatting sqref="H13">
    <cfRule type="cellIs" dxfId="325" priority="84" operator="greaterThan">
      <formula>G13</formula>
    </cfRule>
    <cfRule type="cellIs" dxfId="324" priority="85" operator="lessThan">
      <formula>G13</formula>
    </cfRule>
    <cfRule type="cellIs" dxfId="323" priority="86" operator="equal">
      <formula>G13</formula>
    </cfRule>
  </conditionalFormatting>
  <conditionalFormatting sqref="J13">
    <cfRule type="colorScale" priority="83">
      <colorScale>
        <cfvo type="min"/>
        <cfvo type="percentile" val="50"/>
        <cfvo type="max"/>
        <color rgb="FFF8696B"/>
        <color rgb="FFFFEB84"/>
        <color rgb="FF63BE7B"/>
      </colorScale>
    </cfRule>
  </conditionalFormatting>
  <conditionalFormatting sqref="N13">
    <cfRule type="cellIs" dxfId="322" priority="81" operator="equal">
      <formula>$I$2</formula>
    </cfRule>
    <cfRule type="cellIs" dxfId="321" priority="82" operator="equal">
      <formula>$I$3</formula>
    </cfRule>
  </conditionalFormatting>
  <conditionalFormatting sqref="I13">
    <cfRule type="cellIs" dxfId="320" priority="75" operator="equal">
      <formula>$H$2</formula>
    </cfRule>
    <cfRule type="cellIs" dxfId="319" priority="76" operator="equal">
      <formula>$H$3</formula>
    </cfRule>
    <cfRule type="cellIs" dxfId="318" priority="77" operator="equal">
      <formula>$I$2</formula>
    </cfRule>
    <cfRule type="cellIs" dxfId="317" priority="78" operator="equal">
      <formula>"on time"</formula>
    </cfRule>
  </conditionalFormatting>
  <conditionalFormatting sqref="I13">
    <cfRule type="cellIs" dxfId="316" priority="79" operator="equal">
      <formula>#REF!</formula>
    </cfRule>
    <cfRule type="cellIs" dxfId="315" priority="80" operator="equal">
      <formula>#REF!</formula>
    </cfRule>
  </conditionalFormatting>
  <conditionalFormatting sqref="P13">
    <cfRule type="cellIs" dxfId="314" priority="73" operator="lessThan">
      <formula>0</formula>
    </cfRule>
    <cfRule type="cellIs" dxfId="313" priority="74" operator="lessThan">
      <formula>0</formula>
    </cfRule>
  </conditionalFormatting>
  <conditionalFormatting sqref="H10">
    <cfRule type="cellIs" dxfId="312" priority="70" operator="greaterThan">
      <formula>G10</formula>
    </cfRule>
    <cfRule type="cellIs" dxfId="311" priority="71" operator="lessThan">
      <formula>G10</formula>
    </cfRule>
    <cfRule type="cellIs" dxfId="310" priority="72" operator="equal">
      <formula>G10</formula>
    </cfRule>
  </conditionalFormatting>
  <conditionalFormatting sqref="J10">
    <cfRule type="colorScale" priority="69">
      <colorScale>
        <cfvo type="min"/>
        <cfvo type="percentile" val="50"/>
        <cfvo type="max"/>
        <color rgb="FFF8696B"/>
        <color rgb="FFFFEB84"/>
        <color rgb="FF63BE7B"/>
      </colorScale>
    </cfRule>
  </conditionalFormatting>
  <conditionalFormatting sqref="N10">
    <cfRule type="cellIs" dxfId="309" priority="67" operator="equal">
      <formula>$I$2</formula>
    </cfRule>
    <cfRule type="cellIs" dxfId="308" priority="68" operator="equal">
      <formula>$I$3</formula>
    </cfRule>
  </conditionalFormatting>
  <conditionalFormatting sqref="I10">
    <cfRule type="cellIs" dxfId="307" priority="61" operator="equal">
      <formula>$H$2</formula>
    </cfRule>
    <cfRule type="cellIs" dxfId="306" priority="62" operator="equal">
      <formula>$H$3</formula>
    </cfRule>
    <cfRule type="cellIs" dxfId="305" priority="63" operator="equal">
      <formula>$I$2</formula>
    </cfRule>
    <cfRule type="cellIs" dxfId="304" priority="64" operator="equal">
      <formula>"on time"</formula>
    </cfRule>
  </conditionalFormatting>
  <conditionalFormatting sqref="I10">
    <cfRule type="cellIs" dxfId="303" priority="65" operator="equal">
      <formula>#REF!</formula>
    </cfRule>
    <cfRule type="cellIs" dxfId="302" priority="66" operator="equal">
      <formula>#REF!</formula>
    </cfRule>
  </conditionalFormatting>
  <conditionalFormatting sqref="P10">
    <cfRule type="cellIs" dxfId="301" priority="59" operator="lessThan">
      <formula>0</formula>
    </cfRule>
    <cfRule type="cellIs" dxfId="300" priority="60" operator="lessThan">
      <formula>0</formula>
    </cfRule>
  </conditionalFormatting>
  <conditionalFormatting sqref="N15">
    <cfRule type="cellIs" dxfId="299" priority="53" operator="equal">
      <formula>$I$2</formula>
    </cfRule>
    <cfRule type="cellIs" dxfId="298" priority="54" operator="equal">
      <formula>$I$3</formula>
    </cfRule>
  </conditionalFormatting>
  <conditionalFormatting sqref="H15">
    <cfRule type="cellIs" dxfId="297" priority="56" operator="greaterThan">
      <formula>G15</formula>
    </cfRule>
    <cfRule type="cellIs" dxfId="296" priority="57" operator="lessThan">
      <formula>G15</formula>
    </cfRule>
    <cfRule type="cellIs" dxfId="295" priority="58" operator="equal">
      <formula>G15</formula>
    </cfRule>
  </conditionalFormatting>
  <conditionalFormatting sqref="J15">
    <cfRule type="colorScale" priority="55">
      <colorScale>
        <cfvo type="min"/>
        <cfvo type="percentile" val="50"/>
        <cfvo type="max"/>
        <color rgb="FFF8696B"/>
        <color rgb="FFFFEB84"/>
        <color rgb="FF63BE7B"/>
      </colorScale>
    </cfRule>
  </conditionalFormatting>
  <conditionalFormatting sqref="I15">
    <cfRule type="cellIs" dxfId="294" priority="47" operator="equal">
      <formula>$H$2</formula>
    </cfRule>
    <cfRule type="cellIs" dxfId="293" priority="48" operator="equal">
      <formula>$H$3</formula>
    </cfRule>
    <cfRule type="cellIs" dxfId="292" priority="49" operator="equal">
      <formula>$I$2</formula>
    </cfRule>
    <cfRule type="cellIs" dxfId="291" priority="50" operator="equal">
      <formula>"on time"</formula>
    </cfRule>
  </conditionalFormatting>
  <conditionalFormatting sqref="I15">
    <cfRule type="cellIs" dxfId="290" priority="51" operator="equal">
      <formula>#REF!</formula>
    </cfRule>
    <cfRule type="cellIs" dxfId="289" priority="52" operator="equal">
      <formula>#REF!</formula>
    </cfRule>
  </conditionalFormatting>
  <conditionalFormatting sqref="P15">
    <cfRule type="cellIs" dxfId="288" priority="45" operator="lessThan">
      <formula>0</formula>
    </cfRule>
    <cfRule type="cellIs" dxfId="287" priority="46" operator="lessThan">
      <formula>0</formula>
    </cfRule>
  </conditionalFormatting>
  <conditionalFormatting sqref="J16">
    <cfRule type="colorScale" priority="44">
      <colorScale>
        <cfvo type="min"/>
        <cfvo type="percentile" val="50"/>
        <cfvo type="max"/>
        <color rgb="FFF8696B"/>
        <color rgb="FFFFEB84"/>
        <color rgb="FF63BE7B"/>
      </colorScale>
    </cfRule>
  </conditionalFormatting>
  <conditionalFormatting sqref="H16">
    <cfRule type="cellIs" dxfId="286" priority="41" operator="greaterThan">
      <formula>G16</formula>
    </cfRule>
    <cfRule type="cellIs" dxfId="285" priority="42" operator="lessThan">
      <formula>G16</formula>
    </cfRule>
    <cfRule type="cellIs" dxfId="284" priority="43" operator="equal">
      <formula>G16</formula>
    </cfRule>
  </conditionalFormatting>
  <conditionalFormatting sqref="N16">
    <cfRule type="cellIs" dxfId="283" priority="39" operator="equal">
      <formula>$I$2</formula>
    </cfRule>
    <cfRule type="cellIs" dxfId="282" priority="40" operator="equal">
      <formula>$I$3</formula>
    </cfRule>
  </conditionalFormatting>
  <conditionalFormatting sqref="I16">
    <cfRule type="cellIs" dxfId="281" priority="33" operator="equal">
      <formula>$H$2</formula>
    </cfRule>
    <cfRule type="cellIs" dxfId="280" priority="34" operator="equal">
      <formula>$H$3</formula>
    </cfRule>
    <cfRule type="cellIs" dxfId="279" priority="35" operator="equal">
      <formula>$I$2</formula>
    </cfRule>
    <cfRule type="cellIs" dxfId="278" priority="36" operator="equal">
      <formula>"on time"</formula>
    </cfRule>
  </conditionalFormatting>
  <conditionalFormatting sqref="I16">
    <cfRule type="cellIs" dxfId="277" priority="37" operator="equal">
      <formula>#REF!</formula>
    </cfRule>
    <cfRule type="cellIs" dxfId="276" priority="38" operator="equal">
      <formula>#REF!</formula>
    </cfRule>
  </conditionalFormatting>
  <conditionalFormatting sqref="P16">
    <cfRule type="cellIs" dxfId="275" priority="31" operator="lessThan">
      <formula>0</formula>
    </cfRule>
    <cfRule type="cellIs" dxfId="274" priority="32" operator="lessThan">
      <formula>0</formula>
    </cfRule>
  </conditionalFormatting>
  <conditionalFormatting sqref="N14">
    <cfRule type="cellIs" dxfId="273" priority="25" operator="equal">
      <formula>$I$2</formula>
    </cfRule>
    <cfRule type="cellIs" dxfId="272" priority="26" operator="equal">
      <formula>$I$3</formula>
    </cfRule>
  </conditionalFormatting>
  <conditionalFormatting sqref="H14">
    <cfRule type="cellIs" dxfId="271" priority="28" operator="greaterThan">
      <formula>G14</formula>
    </cfRule>
    <cfRule type="cellIs" dxfId="270" priority="29" operator="lessThan">
      <formula>G14</formula>
    </cfRule>
    <cfRule type="cellIs" dxfId="269" priority="30" operator="equal">
      <formula>G14</formula>
    </cfRule>
  </conditionalFormatting>
  <conditionalFormatting sqref="J14">
    <cfRule type="colorScale" priority="27">
      <colorScale>
        <cfvo type="min"/>
        <cfvo type="percentile" val="50"/>
        <cfvo type="max"/>
        <color rgb="FFF8696B"/>
        <color rgb="FFFFEB84"/>
        <color rgb="FF63BE7B"/>
      </colorScale>
    </cfRule>
  </conditionalFormatting>
  <conditionalFormatting sqref="I14">
    <cfRule type="cellIs" dxfId="268" priority="19" operator="equal">
      <formula>$H$2</formula>
    </cfRule>
    <cfRule type="cellIs" dxfId="267" priority="20" operator="equal">
      <formula>$H$3</formula>
    </cfRule>
    <cfRule type="cellIs" dxfId="266" priority="21" operator="equal">
      <formula>$I$2</formula>
    </cfRule>
    <cfRule type="cellIs" dxfId="265" priority="22" operator="equal">
      <formula>"on time"</formula>
    </cfRule>
  </conditionalFormatting>
  <conditionalFormatting sqref="I14">
    <cfRule type="cellIs" dxfId="264" priority="23" operator="equal">
      <formula>#REF!</formula>
    </cfRule>
    <cfRule type="cellIs" dxfId="263" priority="24" operator="equal">
      <formula>#REF!</formula>
    </cfRule>
  </conditionalFormatting>
  <conditionalFormatting sqref="P14">
    <cfRule type="cellIs" dxfId="262" priority="17" operator="lessThan">
      <formula>0</formula>
    </cfRule>
    <cfRule type="cellIs" dxfId="261" priority="18" operator="lessThan">
      <formula>0</formula>
    </cfRule>
  </conditionalFormatting>
  <conditionalFormatting sqref="H9">
    <cfRule type="cellIs" dxfId="260" priority="14" operator="greaterThan">
      <formula>G9</formula>
    </cfRule>
    <cfRule type="cellIs" dxfId="259" priority="15" operator="lessThan">
      <formula>G9</formula>
    </cfRule>
    <cfRule type="cellIs" dxfId="258" priority="16" operator="equal">
      <formula>G9</formula>
    </cfRule>
  </conditionalFormatting>
  <conditionalFormatting sqref="J9">
    <cfRule type="colorScale" priority="13">
      <colorScale>
        <cfvo type="min"/>
        <cfvo type="percentile" val="50"/>
        <cfvo type="max"/>
        <color rgb="FFF8696B"/>
        <color rgb="FFFFEB84"/>
        <color rgb="FF63BE7B"/>
      </colorScale>
    </cfRule>
  </conditionalFormatting>
  <conditionalFormatting sqref="N9">
    <cfRule type="cellIs" dxfId="257" priority="11" operator="equal">
      <formula>$I$2</formula>
    </cfRule>
    <cfRule type="cellIs" dxfId="256" priority="12" operator="equal">
      <formula>$I$3</formula>
    </cfRule>
  </conditionalFormatting>
  <conditionalFormatting sqref="I9">
    <cfRule type="cellIs" dxfId="255" priority="5" operator="equal">
      <formula>$H$2</formula>
    </cfRule>
    <cfRule type="cellIs" dxfId="254" priority="6" operator="equal">
      <formula>$H$3</formula>
    </cfRule>
    <cfRule type="cellIs" dxfId="253" priority="7" operator="equal">
      <formula>$I$2</formula>
    </cfRule>
    <cfRule type="cellIs" dxfId="252" priority="8" operator="equal">
      <formula>"on time"</formula>
    </cfRule>
  </conditionalFormatting>
  <conditionalFormatting sqref="I9">
    <cfRule type="cellIs" dxfId="251" priority="9" operator="equal">
      <formula>#REF!</formula>
    </cfRule>
    <cfRule type="cellIs" dxfId="250" priority="10" operator="equal">
      <formula>#REF!</formula>
    </cfRule>
  </conditionalFormatting>
  <conditionalFormatting sqref="P9">
    <cfRule type="cellIs" dxfId="249" priority="3" operator="lessThan">
      <formula>0</formula>
    </cfRule>
    <cfRule type="cellIs" dxfId="248" priority="4" operator="lessThan">
      <formula>0</formula>
    </cfRule>
  </conditionalFormatting>
  <conditionalFormatting sqref="J7:J49">
    <cfRule type="cellIs" dxfId="247" priority="1" operator="lessThan">
      <formula>0</formula>
    </cfRule>
    <cfRule type="cellIs" dxfId="246" priority="2" operator="greaterThan">
      <formula>0</formula>
    </cfRule>
  </conditionalFormatting>
  <pageMargins left="0.7" right="0.7" top="0.75" bottom="0.75" header="0.3" footer="0.3"/>
  <pageSetup paperSize="8"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opLeftCell="A8" zoomScale="80" zoomScaleNormal="80" workbookViewId="0">
      <selection activeCell="L17" sqref="L17"/>
    </sheetView>
  </sheetViews>
  <sheetFormatPr baseColWidth="10" defaultRowHeight="15.75"/>
  <cols>
    <col min="2" max="2" width="24.875" customWidth="1"/>
    <col min="3" max="4" width="24" customWidth="1"/>
    <col min="5" max="5" width="34.625" customWidth="1"/>
    <col min="6" max="6" width="42.5" customWidth="1"/>
    <col min="7" max="7" width="18.5" customWidth="1"/>
    <col min="8" max="8" width="18" customWidth="1"/>
    <col min="11" max="11" width="11" customWidth="1"/>
    <col min="15" max="15" width="14.625" customWidth="1"/>
  </cols>
  <sheetData>
    <row r="1" spans="1:16" ht="23.25">
      <c r="B1" s="210" t="s">
        <v>73</v>
      </c>
      <c r="C1" s="210"/>
      <c r="D1" s="210"/>
      <c r="E1" s="210"/>
      <c r="F1" s="210"/>
    </row>
    <row r="2" spans="1:16" ht="23.25">
      <c r="B2" s="127" t="s">
        <v>77</v>
      </c>
      <c r="C2" s="8" t="s">
        <v>76</v>
      </c>
      <c r="D2" s="127" t="s">
        <v>445</v>
      </c>
      <c r="E2" s="8" t="s">
        <v>260</v>
      </c>
      <c r="H2" t="s">
        <v>80</v>
      </c>
      <c r="I2" t="s">
        <v>95</v>
      </c>
    </row>
    <row r="3" spans="1:16" ht="23.25">
      <c r="B3" s="7"/>
      <c r="C3" s="8"/>
      <c r="D3" s="8"/>
      <c r="H3" t="s">
        <v>81</v>
      </c>
      <c r="I3" t="s">
        <v>93</v>
      </c>
    </row>
    <row r="5" spans="1:16" s="1" customFormat="1" ht="48.95" customHeight="1">
      <c r="A5" s="31"/>
      <c r="B5" s="271" t="s">
        <v>30</v>
      </c>
      <c r="C5" s="272"/>
      <c r="D5" s="80" t="s">
        <v>150</v>
      </c>
      <c r="E5" s="80" t="s">
        <v>3</v>
      </c>
      <c r="F5" s="80" t="s">
        <v>4</v>
      </c>
      <c r="G5" s="37" t="s">
        <v>78</v>
      </c>
      <c r="H5" s="37" t="s">
        <v>79</v>
      </c>
      <c r="I5" s="37" t="s">
        <v>83</v>
      </c>
      <c r="J5" s="36" t="s">
        <v>82</v>
      </c>
      <c r="K5" s="36" t="s">
        <v>85</v>
      </c>
      <c r="L5" s="36" t="s">
        <v>91</v>
      </c>
      <c r="M5" s="36" t="s">
        <v>94</v>
      </c>
      <c r="N5" s="36" t="s">
        <v>92</v>
      </c>
      <c r="O5" s="36" t="s">
        <v>183</v>
      </c>
      <c r="P5" s="36" t="s">
        <v>184</v>
      </c>
    </row>
    <row r="6" spans="1:16" ht="54.75" customHeight="1">
      <c r="A6" s="30"/>
      <c r="B6" s="80" t="s">
        <v>35</v>
      </c>
      <c r="C6" s="80" t="s">
        <v>36</v>
      </c>
      <c r="D6" s="80" t="s">
        <v>479</v>
      </c>
      <c r="E6" s="81"/>
      <c r="F6" s="81"/>
      <c r="G6" s="64"/>
      <c r="H6" s="33"/>
      <c r="I6" s="34"/>
      <c r="J6" s="143"/>
      <c r="K6" s="36"/>
      <c r="L6" s="37"/>
      <c r="M6" s="37"/>
      <c r="N6" s="37"/>
      <c r="O6" s="37"/>
      <c r="P6" s="40"/>
    </row>
    <row r="7" spans="1:16" ht="78.95" customHeight="1">
      <c r="A7" s="30"/>
      <c r="B7" s="60" t="s">
        <v>186</v>
      </c>
      <c r="C7" s="92" t="s">
        <v>187</v>
      </c>
      <c r="E7" s="82" t="s">
        <v>42</v>
      </c>
      <c r="F7" s="184" t="s">
        <v>409</v>
      </c>
      <c r="G7" s="157">
        <v>44118</v>
      </c>
      <c r="H7" s="33">
        <f t="shared" ref="H7:H50" ca="1" si="0">TODAY()</f>
        <v>43283</v>
      </c>
      <c r="I7" s="34" t="str">
        <f t="shared" ref="I7:I9" ca="1" si="1">IF(AND(N7="no",J7&lt;0),"overdue","in time")</f>
        <v>in time</v>
      </c>
      <c r="J7" s="35">
        <f ca="1">G7-H7</f>
        <v>835</v>
      </c>
      <c r="K7" s="36" t="s">
        <v>86</v>
      </c>
      <c r="L7" s="37" t="s">
        <v>93</v>
      </c>
      <c r="M7" s="37" t="s">
        <v>95</v>
      </c>
      <c r="N7" s="37" t="str">
        <f t="shared" ref="N7:N9" si="2">IF(M7&gt;L7,"no","yes")</f>
        <v>no</v>
      </c>
      <c r="O7" s="33"/>
      <c r="P7" s="40">
        <f>G7-O7</f>
        <v>44118</v>
      </c>
    </row>
    <row r="8" spans="1:16" ht="33" customHeight="1">
      <c r="B8" s="43"/>
      <c r="C8" s="41"/>
      <c r="D8" s="41"/>
      <c r="E8" s="62"/>
      <c r="F8" s="51" t="s">
        <v>189</v>
      </c>
      <c r="G8" s="157">
        <v>43677</v>
      </c>
      <c r="H8" s="33">
        <f ca="1">TODAY()</f>
        <v>43283</v>
      </c>
      <c r="I8" s="34" t="str">
        <f t="shared" ca="1" si="1"/>
        <v>in time</v>
      </c>
      <c r="J8" s="35">
        <f ca="1">G8-H8</f>
        <v>394</v>
      </c>
      <c r="K8" s="36" t="s">
        <v>89</v>
      </c>
      <c r="L8" s="37">
        <v>0</v>
      </c>
      <c r="M8" s="37">
        <v>3</v>
      </c>
      <c r="N8" s="37" t="str">
        <f t="shared" si="2"/>
        <v>no</v>
      </c>
      <c r="O8" s="33"/>
      <c r="P8" s="40">
        <f>G8-O8</f>
        <v>43677</v>
      </c>
    </row>
    <row r="9" spans="1:16" ht="28.5" customHeight="1">
      <c r="B9" s="43"/>
      <c r="C9" s="41"/>
      <c r="D9" s="41"/>
      <c r="E9" s="62"/>
      <c r="F9" s="51" t="s">
        <v>188</v>
      </c>
      <c r="G9" s="157">
        <v>44196</v>
      </c>
      <c r="H9" s="33">
        <f ca="1">TODAY()</f>
        <v>43283</v>
      </c>
      <c r="I9" s="34" t="str">
        <f t="shared" ca="1" si="1"/>
        <v>in time</v>
      </c>
      <c r="J9" s="35">
        <f ca="1">G9-H9</f>
        <v>913</v>
      </c>
      <c r="K9" s="36" t="s">
        <v>89</v>
      </c>
      <c r="L9" s="37">
        <v>0</v>
      </c>
      <c r="M9" s="37">
        <v>3</v>
      </c>
      <c r="N9" s="37" t="str">
        <f t="shared" si="2"/>
        <v>no</v>
      </c>
      <c r="O9" s="33"/>
      <c r="P9" s="40">
        <f>G9-O9</f>
        <v>44196</v>
      </c>
    </row>
    <row r="10" spans="1:16">
      <c r="B10" s="180" t="s">
        <v>305</v>
      </c>
      <c r="C10" s="181"/>
      <c r="D10" s="181"/>
      <c r="E10" s="183"/>
      <c r="F10" s="181"/>
      <c r="G10" s="181"/>
      <c r="H10" s="40"/>
      <c r="I10" s="40"/>
      <c r="J10" s="40"/>
      <c r="K10" s="40"/>
      <c r="L10" s="40"/>
      <c r="M10" s="40"/>
      <c r="N10" s="40"/>
      <c r="O10" s="37"/>
      <c r="P10" s="40"/>
    </row>
    <row r="11" spans="1:16" ht="32.1" customHeight="1">
      <c r="B11" s="166" t="s">
        <v>190</v>
      </c>
      <c r="C11" s="185"/>
      <c r="D11" s="166" t="s">
        <v>501</v>
      </c>
      <c r="E11" s="166"/>
      <c r="F11" s="186"/>
      <c r="G11" s="153">
        <v>43100</v>
      </c>
      <c r="H11" s="33">
        <f t="shared" ca="1" si="0"/>
        <v>43283</v>
      </c>
      <c r="I11" s="34" t="str">
        <f t="shared" ref="I11:I19" ca="1" si="3">IF(AND(N11="no",J11&lt;0),"overdue","in time")</f>
        <v>in time</v>
      </c>
      <c r="J11" s="35">
        <f ca="1">G11-H11</f>
        <v>-183</v>
      </c>
      <c r="K11" s="36" t="s">
        <v>86</v>
      </c>
      <c r="L11" s="37" t="s">
        <v>95</v>
      </c>
      <c r="M11" s="37" t="s">
        <v>95</v>
      </c>
      <c r="N11" s="37" t="str">
        <f t="shared" ref="N11:N19" si="4">IF(M11&gt;L11,"no","yes")</f>
        <v>yes</v>
      </c>
      <c r="O11" s="33">
        <v>43049</v>
      </c>
      <c r="P11" s="40">
        <f t="shared" ref="P11:P19" si="5">G11-O11</f>
        <v>51</v>
      </c>
    </row>
    <row r="12" spans="1:16" ht="32.1" customHeight="1">
      <c r="B12" s="166" t="s">
        <v>191</v>
      </c>
      <c r="C12" s="185"/>
      <c r="D12" s="166" t="s">
        <v>456</v>
      </c>
      <c r="E12" s="166"/>
      <c r="F12" s="186"/>
      <c r="G12" s="153">
        <v>43100</v>
      </c>
      <c r="H12" s="33">
        <f t="shared" ca="1" si="0"/>
        <v>43283</v>
      </c>
      <c r="I12" s="34" t="str">
        <f t="shared" ca="1" si="3"/>
        <v>in time</v>
      </c>
      <c r="J12" s="35">
        <f t="shared" ref="J12:J19" ca="1" si="6">G12-H12</f>
        <v>-183</v>
      </c>
      <c r="K12" s="36" t="s">
        <v>86</v>
      </c>
      <c r="L12" s="37" t="s">
        <v>95</v>
      </c>
      <c r="M12" s="37" t="s">
        <v>95</v>
      </c>
      <c r="N12" s="37" t="str">
        <f t="shared" si="4"/>
        <v>yes</v>
      </c>
      <c r="O12" s="33">
        <v>43049</v>
      </c>
      <c r="P12" s="40">
        <f t="shared" si="5"/>
        <v>51</v>
      </c>
    </row>
    <row r="13" spans="1:16" ht="32.1" customHeight="1">
      <c r="B13" s="166" t="s">
        <v>192</v>
      </c>
      <c r="C13" s="185"/>
      <c r="D13" s="166" t="s">
        <v>455</v>
      </c>
      <c r="E13" s="166"/>
      <c r="F13" s="186"/>
      <c r="G13" s="153">
        <v>43100</v>
      </c>
      <c r="H13" s="33">
        <f t="shared" ca="1" si="0"/>
        <v>43283</v>
      </c>
      <c r="I13" s="34" t="str">
        <f t="shared" ca="1" si="3"/>
        <v>in time</v>
      </c>
      <c r="J13" s="35">
        <f t="shared" ca="1" si="6"/>
        <v>-183</v>
      </c>
      <c r="K13" s="36" t="s">
        <v>86</v>
      </c>
      <c r="L13" s="37" t="s">
        <v>95</v>
      </c>
      <c r="M13" s="37" t="s">
        <v>95</v>
      </c>
      <c r="N13" s="37" t="str">
        <f t="shared" si="4"/>
        <v>yes</v>
      </c>
      <c r="O13" s="33">
        <v>43049</v>
      </c>
      <c r="P13" s="40">
        <f t="shared" si="5"/>
        <v>51</v>
      </c>
    </row>
    <row r="14" spans="1:16" ht="32.1" customHeight="1">
      <c r="B14" s="166" t="s">
        <v>193</v>
      </c>
      <c r="C14" s="185"/>
      <c r="D14" s="166" t="s">
        <v>454</v>
      </c>
      <c r="E14" s="166"/>
      <c r="F14" s="186"/>
      <c r="G14" s="153">
        <v>43100</v>
      </c>
      <c r="H14" s="33">
        <f t="shared" ca="1" si="0"/>
        <v>43283</v>
      </c>
      <c r="I14" s="34" t="str">
        <f t="shared" ca="1" si="3"/>
        <v>in time</v>
      </c>
      <c r="J14" s="35">
        <f t="shared" ca="1" si="6"/>
        <v>-183</v>
      </c>
      <c r="K14" s="36" t="s">
        <v>86</v>
      </c>
      <c r="L14" s="37" t="s">
        <v>95</v>
      </c>
      <c r="M14" s="37" t="s">
        <v>95</v>
      </c>
      <c r="N14" s="37" t="str">
        <f t="shared" si="4"/>
        <v>yes</v>
      </c>
      <c r="O14" s="33">
        <v>43049</v>
      </c>
      <c r="P14" s="40">
        <f t="shared" si="5"/>
        <v>51</v>
      </c>
    </row>
    <row r="15" spans="1:16" ht="32.1" customHeight="1">
      <c r="B15" s="166" t="s">
        <v>194</v>
      </c>
      <c r="C15" s="185"/>
      <c r="D15" s="166" t="s">
        <v>502</v>
      </c>
      <c r="E15" s="166"/>
      <c r="F15" s="186"/>
      <c r="G15" s="153">
        <v>43100</v>
      </c>
      <c r="H15" s="33">
        <f t="shared" ca="1" si="0"/>
        <v>43283</v>
      </c>
      <c r="I15" s="34" t="str">
        <f t="shared" ca="1" si="3"/>
        <v>in time</v>
      </c>
      <c r="J15" s="35">
        <f t="shared" ca="1" si="6"/>
        <v>-183</v>
      </c>
      <c r="K15" s="36" t="s">
        <v>86</v>
      </c>
      <c r="L15" s="37" t="s">
        <v>95</v>
      </c>
      <c r="M15" s="37" t="s">
        <v>95</v>
      </c>
      <c r="N15" s="37" t="str">
        <f t="shared" si="4"/>
        <v>yes</v>
      </c>
      <c r="O15" s="33">
        <v>43049</v>
      </c>
      <c r="P15" s="40">
        <f t="shared" si="5"/>
        <v>51</v>
      </c>
    </row>
    <row r="16" spans="1:16" ht="32.1" customHeight="1">
      <c r="B16" s="166" t="s">
        <v>196</v>
      </c>
      <c r="C16" s="185"/>
      <c r="D16" s="192" t="s">
        <v>502</v>
      </c>
      <c r="E16" s="166"/>
      <c r="F16" s="186"/>
      <c r="G16" s="153">
        <v>43100</v>
      </c>
      <c r="H16" s="33">
        <f t="shared" ca="1" si="0"/>
        <v>43283</v>
      </c>
      <c r="I16" s="34" t="str">
        <f t="shared" ca="1" si="3"/>
        <v>in time</v>
      </c>
      <c r="J16" s="35">
        <f t="shared" ref="J16" ca="1" si="7">G16-H16</f>
        <v>-183</v>
      </c>
      <c r="K16" s="36" t="s">
        <v>86</v>
      </c>
      <c r="L16" s="37" t="s">
        <v>95</v>
      </c>
      <c r="M16" s="37" t="s">
        <v>95</v>
      </c>
      <c r="N16" s="37" t="str">
        <f t="shared" si="4"/>
        <v>yes</v>
      </c>
      <c r="O16" s="33">
        <v>43049</v>
      </c>
      <c r="P16" s="40">
        <f t="shared" ref="P16" si="8">G16-O16</f>
        <v>51</v>
      </c>
    </row>
    <row r="17" spans="2:16" ht="32.1" customHeight="1">
      <c r="B17" s="166" t="s">
        <v>195</v>
      </c>
      <c r="C17" s="185"/>
      <c r="D17" s="166" t="s">
        <v>503</v>
      </c>
      <c r="E17" s="166"/>
      <c r="F17" s="186"/>
      <c r="G17" s="46">
        <v>43252</v>
      </c>
      <c r="H17" s="33">
        <f t="shared" ca="1" si="0"/>
        <v>43283</v>
      </c>
      <c r="I17" s="34" t="str">
        <f t="shared" ca="1" si="3"/>
        <v>in time</v>
      </c>
      <c r="J17" s="35">
        <f t="shared" ca="1" si="6"/>
        <v>-31</v>
      </c>
      <c r="K17" s="36" t="s">
        <v>86</v>
      </c>
      <c r="L17" s="37" t="s">
        <v>93</v>
      </c>
      <c r="M17" s="37" t="s">
        <v>95</v>
      </c>
      <c r="N17" s="37" t="s">
        <v>95</v>
      </c>
      <c r="O17" s="33">
        <v>43245</v>
      </c>
      <c r="P17" s="40">
        <f t="shared" si="5"/>
        <v>7</v>
      </c>
    </row>
    <row r="18" spans="2:16" ht="32.1" customHeight="1">
      <c r="B18" s="166" t="s">
        <v>308</v>
      </c>
      <c r="C18" s="185"/>
      <c r="D18" s="166" t="s">
        <v>504</v>
      </c>
      <c r="E18" s="166"/>
      <c r="F18" s="186"/>
      <c r="G18" s="153">
        <v>43100</v>
      </c>
      <c r="H18" s="33">
        <f t="shared" ca="1" si="0"/>
        <v>43283</v>
      </c>
      <c r="I18" s="34" t="str">
        <f t="shared" ca="1" si="3"/>
        <v>overdue</v>
      </c>
      <c r="J18" s="35">
        <f t="shared" ca="1" si="6"/>
        <v>-183</v>
      </c>
      <c r="K18" s="36" t="s">
        <v>86</v>
      </c>
      <c r="L18" s="37" t="s">
        <v>93</v>
      </c>
      <c r="M18" s="37" t="s">
        <v>95</v>
      </c>
      <c r="N18" s="37" t="str">
        <f t="shared" si="4"/>
        <v>no</v>
      </c>
      <c r="O18" s="33"/>
      <c r="P18" s="40">
        <f t="shared" si="5"/>
        <v>43100</v>
      </c>
    </row>
    <row r="19" spans="2:16" ht="32.1" customHeight="1">
      <c r="B19" s="166" t="s">
        <v>197</v>
      </c>
      <c r="C19" s="185"/>
      <c r="D19" s="192" t="s">
        <v>502</v>
      </c>
      <c r="E19" s="166"/>
      <c r="F19" s="186"/>
      <c r="G19" s="153">
        <v>43100</v>
      </c>
      <c r="H19" s="33">
        <f t="shared" ca="1" si="0"/>
        <v>43283</v>
      </c>
      <c r="I19" s="34" t="str">
        <f t="shared" ca="1" si="3"/>
        <v>in time</v>
      </c>
      <c r="J19" s="35">
        <f t="shared" ca="1" si="6"/>
        <v>-183</v>
      </c>
      <c r="K19" s="36" t="s">
        <v>86</v>
      </c>
      <c r="L19" s="37" t="s">
        <v>95</v>
      </c>
      <c r="M19" s="37" t="s">
        <v>95</v>
      </c>
      <c r="N19" s="37" t="str">
        <f t="shared" si="4"/>
        <v>yes</v>
      </c>
      <c r="O19" s="33">
        <v>43249</v>
      </c>
      <c r="P19" s="40">
        <f t="shared" si="5"/>
        <v>-149</v>
      </c>
    </row>
    <row r="20" spans="2:16">
      <c r="B20" s="180" t="s">
        <v>306</v>
      </c>
      <c r="C20" s="181"/>
      <c r="D20" s="181"/>
      <c r="E20" s="183"/>
      <c r="F20" s="181"/>
      <c r="G20" s="181"/>
      <c r="H20" s="40"/>
      <c r="I20" s="40"/>
      <c r="J20" s="40"/>
      <c r="K20" s="40"/>
      <c r="L20" s="40"/>
      <c r="M20" s="40"/>
      <c r="N20" s="40"/>
      <c r="O20" s="37"/>
      <c r="P20" s="40"/>
    </row>
    <row r="21" spans="2:16" ht="30.75" customHeight="1">
      <c r="B21" s="166" t="s">
        <v>224</v>
      </c>
      <c r="C21" s="168"/>
      <c r="D21" s="154" t="s">
        <v>452</v>
      </c>
      <c r="E21" s="166"/>
      <c r="F21" s="186"/>
      <c r="G21" s="153">
        <v>44118</v>
      </c>
      <c r="H21" s="33">
        <f t="shared" ca="1" si="0"/>
        <v>43283</v>
      </c>
      <c r="I21" s="34" t="str">
        <f t="shared" ref="I21:I31" ca="1" si="9">IF(AND(N21="no",J21&lt;0),"overdue","in time")</f>
        <v>in time</v>
      </c>
      <c r="J21" s="35">
        <f t="shared" ref="J21" ca="1" si="10">G21-H21</f>
        <v>835</v>
      </c>
      <c r="K21" s="128" t="s">
        <v>87</v>
      </c>
      <c r="L21" s="129">
        <v>1</v>
      </c>
      <c r="M21" s="129">
        <v>4</v>
      </c>
      <c r="N21" s="37" t="str">
        <f t="shared" ref="N21:N31" si="11">IF(M21&gt;L21,"no","yes")</f>
        <v>no</v>
      </c>
      <c r="O21" s="33"/>
      <c r="P21" s="40">
        <f t="shared" ref="P21" si="12">G21-O21</f>
        <v>44118</v>
      </c>
    </row>
    <row r="22" spans="2:16" ht="35.25" customHeight="1">
      <c r="B22" s="166" t="s">
        <v>472</v>
      </c>
      <c r="C22" s="168"/>
      <c r="D22" s="154" t="s">
        <v>452</v>
      </c>
      <c r="E22" s="166"/>
      <c r="F22" s="186"/>
      <c r="G22" s="153">
        <v>43069</v>
      </c>
      <c r="H22" s="33">
        <f t="shared" ca="1" si="0"/>
        <v>43283</v>
      </c>
      <c r="I22" s="34" t="str">
        <f t="shared" ca="1" si="9"/>
        <v>in time</v>
      </c>
      <c r="J22" s="35">
        <f t="shared" ref="J22:J30" ca="1" si="13">G22-H22</f>
        <v>-214</v>
      </c>
      <c r="K22" s="36" t="s">
        <v>86</v>
      </c>
      <c r="L22" s="37" t="s">
        <v>95</v>
      </c>
      <c r="M22" s="37" t="s">
        <v>95</v>
      </c>
      <c r="N22" s="37" t="str">
        <f t="shared" si="11"/>
        <v>yes</v>
      </c>
      <c r="O22" s="33">
        <v>43049</v>
      </c>
      <c r="P22" s="40">
        <f t="shared" ref="P22:P31" si="14">G22-O22</f>
        <v>20</v>
      </c>
    </row>
    <row r="23" spans="2:16" ht="36" customHeight="1">
      <c r="B23" s="166" t="s">
        <v>198</v>
      </c>
      <c r="C23" s="168"/>
      <c r="D23" s="154" t="s">
        <v>452</v>
      </c>
      <c r="E23" s="166"/>
      <c r="F23" s="186"/>
      <c r="G23" s="153">
        <v>43373</v>
      </c>
      <c r="H23" s="33">
        <f t="shared" ca="1" si="0"/>
        <v>43283</v>
      </c>
      <c r="I23" s="34" t="str">
        <f t="shared" ca="1" si="9"/>
        <v>in time</v>
      </c>
      <c r="J23" s="35">
        <f t="shared" ca="1" si="13"/>
        <v>90</v>
      </c>
      <c r="K23" s="36" t="s">
        <v>86</v>
      </c>
      <c r="L23" s="37" t="s">
        <v>93</v>
      </c>
      <c r="M23" s="37" t="s">
        <v>95</v>
      </c>
      <c r="N23" s="37" t="str">
        <f t="shared" si="11"/>
        <v>no</v>
      </c>
      <c r="O23" s="33"/>
      <c r="P23" s="40">
        <f t="shared" si="14"/>
        <v>43373</v>
      </c>
    </row>
    <row r="24" spans="2:16" ht="33" customHeight="1">
      <c r="B24" s="166" t="s">
        <v>199</v>
      </c>
      <c r="C24" s="168"/>
      <c r="D24" s="154" t="s">
        <v>452</v>
      </c>
      <c r="E24" s="166"/>
      <c r="F24" s="186"/>
      <c r="G24" s="153">
        <v>43738</v>
      </c>
      <c r="H24" s="33">
        <f t="shared" ca="1" si="0"/>
        <v>43283</v>
      </c>
      <c r="I24" s="34" t="str">
        <f t="shared" ca="1" si="9"/>
        <v>in time</v>
      </c>
      <c r="J24" s="35">
        <f t="shared" ca="1" si="13"/>
        <v>455</v>
      </c>
      <c r="K24" s="36" t="s">
        <v>86</v>
      </c>
      <c r="L24" s="37" t="s">
        <v>93</v>
      </c>
      <c r="M24" s="37" t="s">
        <v>95</v>
      </c>
      <c r="N24" s="37" t="str">
        <f t="shared" si="11"/>
        <v>no</v>
      </c>
      <c r="O24" s="33"/>
      <c r="P24" s="40">
        <f t="shared" si="14"/>
        <v>43738</v>
      </c>
    </row>
    <row r="25" spans="2:16" ht="35.25" customHeight="1">
      <c r="B25" s="166" t="s">
        <v>473</v>
      </c>
      <c r="C25" s="168"/>
      <c r="D25" s="154" t="s">
        <v>452</v>
      </c>
      <c r="E25" s="166"/>
      <c r="F25" s="183"/>
      <c r="G25" s="153">
        <v>44104</v>
      </c>
      <c r="H25" s="33">
        <f t="shared" ca="1" si="0"/>
        <v>43283</v>
      </c>
      <c r="I25" s="34" t="str">
        <f t="shared" ca="1" si="9"/>
        <v>in time</v>
      </c>
      <c r="J25" s="35">
        <f t="shared" ca="1" si="13"/>
        <v>821</v>
      </c>
      <c r="K25" s="36" t="s">
        <v>86</v>
      </c>
      <c r="L25" s="37" t="s">
        <v>93</v>
      </c>
      <c r="M25" s="37" t="s">
        <v>95</v>
      </c>
      <c r="N25" s="37" t="str">
        <f t="shared" si="11"/>
        <v>no</v>
      </c>
      <c r="O25" s="33"/>
      <c r="P25" s="40">
        <f t="shared" si="14"/>
        <v>44104</v>
      </c>
    </row>
    <row r="26" spans="2:16" ht="63.75" customHeight="1">
      <c r="B26" s="166" t="s">
        <v>204</v>
      </c>
      <c r="C26" s="168"/>
      <c r="D26" s="154" t="s">
        <v>452</v>
      </c>
      <c r="E26" s="166"/>
      <c r="F26" s="183"/>
      <c r="G26" s="153">
        <v>43496</v>
      </c>
      <c r="H26" s="33">
        <f t="shared" ca="1" si="0"/>
        <v>43283</v>
      </c>
      <c r="I26" s="34" t="str">
        <f t="shared" ca="1" si="9"/>
        <v>in time</v>
      </c>
      <c r="J26" s="35">
        <f t="shared" ca="1" si="13"/>
        <v>213</v>
      </c>
      <c r="K26" s="36" t="s">
        <v>86</v>
      </c>
      <c r="L26" s="37" t="s">
        <v>93</v>
      </c>
      <c r="M26" s="37" t="s">
        <v>95</v>
      </c>
      <c r="N26" s="37" t="str">
        <f t="shared" si="11"/>
        <v>no</v>
      </c>
      <c r="O26" s="33"/>
      <c r="P26" s="40">
        <f t="shared" si="14"/>
        <v>43496</v>
      </c>
    </row>
    <row r="27" spans="2:16" ht="51.75" customHeight="1">
      <c r="B27" s="166" t="s">
        <v>309</v>
      </c>
      <c r="C27" s="168"/>
      <c r="D27" s="154" t="s">
        <v>453</v>
      </c>
      <c r="E27" s="166"/>
      <c r="F27" s="186"/>
      <c r="G27" s="153">
        <v>44118</v>
      </c>
      <c r="H27" s="33">
        <f t="shared" ca="1" si="0"/>
        <v>43283</v>
      </c>
      <c r="I27" s="34" t="str">
        <f t="shared" ca="1" si="9"/>
        <v>in time</v>
      </c>
      <c r="J27" s="35">
        <f t="shared" ca="1" si="13"/>
        <v>835</v>
      </c>
      <c r="K27" s="128" t="s">
        <v>87</v>
      </c>
      <c r="L27" s="129">
        <v>0</v>
      </c>
      <c r="M27" s="129">
        <v>3</v>
      </c>
      <c r="N27" s="37" t="str">
        <f t="shared" si="11"/>
        <v>no</v>
      </c>
      <c r="O27" s="33"/>
      <c r="P27" s="40">
        <f t="shared" si="14"/>
        <v>44118</v>
      </c>
    </row>
    <row r="28" spans="2:16" ht="42.95" customHeight="1">
      <c r="B28" s="166" t="s">
        <v>200</v>
      </c>
      <c r="C28" s="168"/>
      <c r="D28" s="154" t="s">
        <v>453</v>
      </c>
      <c r="E28" s="166"/>
      <c r="F28" s="183"/>
      <c r="G28" s="153">
        <v>43251</v>
      </c>
      <c r="H28" s="33">
        <f t="shared" ca="1" si="0"/>
        <v>43283</v>
      </c>
      <c r="I28" s="34" t="str">
        <f t="shared" ca="1" si="9"/>
        <v>in time</v>
      </c>
      <c r="J28" s="35">
        <f t="shared" ca="1" si="13"/>
        <v>-32</v>
      </c>
      <c r="K28" s="36" t="s">
        <v>86</v>
      </c>
      <c r="L28" s="37" t="s">
        <v>95</v>
      </c>
      <c r="M28" s="37" t="s">
        <v>95</v>
      </c>
      <c r="N28" s="37" t="str">
        <f t="shared" si="11"/>
        <v>yes</v>
      </c>
      <c r="O28" s="33">
        <v>43234</v>
      </c>
      <c r="P28" s="40">
        <f t="shared" si="14"/>
        <v>17</v>
      </c>
    </row>
    <row r="29" spans="2:16" ht="42.95" customHeight="1">
      <c r="B29" s="166" t="s">
        <v>201</v>
      </c>
      <c r="C29" s="168"/>
      <c r="D29" s="154" t="s">
        <v>453</v>
      </c>
      <c r="E29" s="166"/>
      <c r="F29" s="183"/>
      <c r="G29" s="153">
        <v>43616</v>
      </c>
      <c r="H29" s="33">
        <f t="shared" ca="1" si="0"/>
        <v>43283</v>
      </c>
      <c r="I29" s="34" t="str">
        <f t="shared" ca="1" si="9"/>
        <v>in time</v>
      </c>
      <c r="J29" s="35">
        <f t="shared" ca="1" si="13"/>
        <v>333</v>
      </c>
      <c r="K29" s="36" t="s">
        <v>86</v>
      </c>
      <c r="L29" s="37" t="s">
        <v>93</v>
      </c>
      <c r="M29" s="37" t="s">
        <v>95</v>
      </c>
      <c r="N29" s="37" t="str">
        <f t="shared" si="11"/>
        <v>no</v>
      </c>
      <c r="O29" s="33"/>
      <c r="P29" s="40">
        <f t="shared" si="14"/>
        <v>43616</v>
      </c>
    </row>
    <row r="30" spans="2:16" ht="42.95" customHeight="1">
      <c r="B30" s="166" t="s">
        <v>202</v>
      </c>
      <c r="C30" s="168"/>
      <c r="D30" s="154" t="s">
        <v>453</v>
      </c>
      <c r="E30" s="166"/>
      <c r="F30" s="183"/>
      <c r="G30" s="153">
        <v>43982</v>
      </c>
      <c r="H30" s="33">
        <f t="shared" ca="1" si="0"/>
        <v>43283</v>
      </c>
      <c r="I30" s="34" t="str">
        <f t="shared" ca="1" si="9"/>
        <v>in time</v>
      </c>
      <c r="J30" s="35">
        <f t="shared" ca="1" si="13"/>
        <v>699</v>
      </c>
      <c r="K30" s="36" t="s">
        <v>86</v>
      </c>
      <c r="L30" s="37" t="s">
        <v>93</v>
      </c>
      <c r="M30" s="37" t="s">
        <v>95</v>
      </c>
      <c r="N30" s="37" t="str">
        <f t="shared" si="11"/>
        <v>no</v>
      </c>
      <c r="O30" s="33"/>
      <c r="P30" s="40">
        <f t="shared" si="14"/>
        <v>43982</v>
      </c>
    </row>
    <row r="31" spans="2:16" ht="42.95" customHeight="1">
      <c r="B31" s="166" t="s">
        <v>203</v>
      </c>
      <c r="C31" s="168"/>
      <c r="D31" s="154" t="s">
        <v>451</v>
      </c>
      <c r="E31" s="166"/>
      <c r="F31" s="183"/>
      <c r="G31" s="153">
        <v>43131</v>
      </c>
      <c r="H31" s="33">
        <f t="shared" ca="1" si="0"/>
        <v>43283</v>
      </c>
      <c r="I31" s="34" t="str">
        <f t="shared" ca="1" si="9"/>
        <v>in time</v>
      </c>
      <c r="J31" s="35">
        <f ca="1">G31-H31</f>
        <v>-152</v>
      </c>
      <c r="K31" s="36" t="s">
        <v>86</v>
      </c>
      <c r="L31" s="37" t="s">
        <v>95</v>
      </c>
      <c r="M31" s="37" t="s">
        <v>95</v>
      </c>
      <c r="N31" s="37" t="str">
        <f t="shared" si="11"/>
        <v>yes</v>
      </c>
      <c r="O31" s="33">
        <v>43130</v>
      </c>
      <c r="P31" s="40">
        <f t="shared" si="14"/>
        <v>1</v>
      </c>
    </row>
    <row r="32" spans="2:16">
      <c r="B32" s="180" t="s">
        <v>307</v>
      </c>
      <c r="C32" s="181"/>
      <c r="D32" s="181"/>
      <c r="E32" s="183"/>
      <c r="F32" s="181"/>
      <c r="G32" s="181"/>
      <c r="H32" s="40"/>
      <c r="I32" s="40"/>
      <c r="J32" s="40"/>
      <c r="K32" s="40"/>
      <c r="L32" s="40"/>
      <c r="M32" s="40"/>
      <c r="N32" s="40"/>
      <c r="O32" s="37"/>
      <c r="P32" s="40"/>
    </row>
    <row r="33" spans="2:16" ht="35.25" customHeight="1">
      <c r="B33" s="183" t="s">
        <v>205</v>
      </c>
      <c r="C33" s="187"/>
      <c r="D33" s="154" t="s">
        <v>449</v>
      </c>
      <c r="E33" s="183"/>
      <c r="F33" s="183"/>
      <c r="G33" s="153">
        <v>44118</v>
      </c>
      <c r="H33" s="33">
        <f t="shared" ca="1" si="0"/>
        <v>43283</v>
      </c>
      <c r="I33" s="34" t="str">
        <f t="shared" ref="I33:I46" ca="1" si="15">IF(AND(N33="no",J33&lt;0),"overdue","in time")</f>
        <v>in time</v>
      </c>
      <c r="J33" s="35">
        <f t="shared" ref="J33:J46" ca="1" si="16">G33-H33</f>
        <v>835</v>
      </c>
      <c r="K33" s="36" t="s">
        <v>86</v>
      </c>
      <c r="L33" s="37" t="s">
        <v>95</v>
      </c>
      <c r="M33" s="37" t="s">
        <v>95</v>
      </c>
      <c r="N33" s="37" t="str">
        <f t="shared" ref="N33:N46" si="17">IF(M33&gt;L33,"no","yes")</f>
        <v>yes</v>
      </c>
      <c r="O33" s="33"/>
      <c r="P33" s="40">
        <f t="shared" ref="P33:P46" si="18">G33-O33</f>
        <v>44118</v>
      </c>
    </row>
    <row r="34" spans="2:16" ht="30.75" customHeight="1">
      <c r="B34" s="183" t="s">
        <v>206</v>
      </c>
      <c r="C34" s="168"/>
      <c r="D34" s="154" t="s">
        <v>449</v>
      </c>
      <c r="E34" s="183"/>
      <c r="F34" s="183"/>
      <c r="G34" s="153">
        <v>43262</v>
      </c>
      <c r="H34" s="33">
        <f t="shared" ca="1" si="0"/>
        <v>43283</v>
      </c>
      <c r="I34" s="34" t="str">
        <f t="shared" ca="1" si="15"/>
        <v>overdue</v>
      </c>
      <c r="J34" s="35">
        <f t="shared" ca="1" si="16"/>
        <v>-21</v>
      </c>
      <c r="K34" s="36" t="s">
        <v>86</v>
      </c>
      <c r="L34" s="37" t="s">
        <v>93</v>
      </c>
      <c r="M34" s="37" t="s">
        <v>95</v>
      </c>
      <c r="N34" s="37" t="str">
        <f t="shared" si="17"/>
        <v>no</v>
      </c>
      <c r="O34" s="33"/>
      <c r="P34" s="40">
        <f t="shared" si="18"/>
        <v>43262</v>
      </c>
    </row>
    <row r="35" spans="2:16" ht="33.75" customHeight="1">
      <c r="B35" s="188" t="s">
        <v>407</v>
      </c>
      <c r="C35" s="189"/>
      <c r="D35" s="154" t="s">
        <v>450</v>
      </c>
      <c r="E35" s="188"/>
      <c r="F35" s="183"/>
      <c r="G35" s="153">
        <v>43569</v>
      </c>
      <c r="H35" s="33">
        <f t="shared" ca="1" si="0"/>
        <v>43283</v>
      </c>
      <c r="I35" s="34" t="str">
        <f t="shared" ca="1" si="15"/>
        <v>in time</v>
      </c>
      <c r="J35" s="35">
        <f t="shared" ca="1" si="16"/>
        <v>286</v>
      </c>
      <c r="K35" s="36" t="s">
        <v>86</v>
      </c>
      <c r="L35" s="37" t="s">
        <v>93</v>
      </c>
      <c r="M35" s="37" t="s">
        <v>95</v>
      </c>
      <c r="N35" s="37" t="str">
        <f t="shared" si="17"/>
        <v>no</v>
      </c>
      <c r="O35" s="33"/>
      <c r="P35" s="40">
        <f t="shared" si="18"/>
        <v>43569</v>
      </c>
    </row>
    <row r="36" spans="2:16" ht="33.75" customHeight="1">
      <c r="B36" s="190" t="s">
        <v>408</v>
      </c>
      <c r="C36" s="189"/>
      <c r="D36" s="154" t="s">
        <v>450</v>
      </c>
      <c r="E36" s="188"/>
      <c r="F36" s="183"/>
      <c r="G36" s="153">
        <v>44179</v>
      </c>
      <c r="H36" s="33">
        <f t="shared" ca="1" si="0"/>
        <v>43283</v>
      </c>
      <c r="I36" s="34" t="str">
        <f t="shared" ca="1" si="15"/>
        <v>in time</v>
      </c>
      <c r="J36" s="35">
        <f t="shared" ref="J36" ca="1" si="19">G36-H36</f>
        <v>896</v>
      </c>
      <c r="K36" s="36" t="s">
        <v>86</v>
      </c>
      <c r="L36" s="37" t="s">
        <v>93</v>
      </c>
      <c r="M36" s="37" t="s">
        <v>95</v>
      </c>
      <c r="N36" s="37" t="str">
        <f t="shared" si="17"/>
        <v>no</v>
      </c>
      <c r="O36" s="33"/>
      <c r="P36" s="40">
        <f t="shared" ref="P36" si="20">G36-O36</f>
        <v>44179</v>
      </c>
    </row>
    <row r="37" spans="2:16" ht="51" customHeight="1">
      <c r="B37" s="188" t="s">
        <v>207</v>
      </c>
      <c r="C37" s="189"/>
      <c r="D37" s="154" t="s">
        <v>505</v>
      </c>
      <c r="E37" s="188"/>
      <c r="F37" s="183"/>
      <c r="G37" s="153">
        <v>43205</v>
      </c>
      <c r="H37" s="33">
        <f t="shared" ca="1" si="0"/>
        <v>43283</v>
      </c>
      <c r="I37" s="34" t="str">
        <f t="shared" ca="1" si="15"/>
        <v>overdue</v>
      </c>
      <c r="J37" s="35">
        <f t="shared" ca="1" si="16"/>
        <v>-78</v>
      </c>
      <c r="K37" s="36" t="s">
        <v>87</v>
      </c>
      <c r="L37" s="37">
        <v>7</v>
      </c>
      <c r="M37" s="37">
        <v>14</v>
      </c>
      <c r="N37" s="37" t="str">
        <f t="shared" si="17"/>
        <v>no</v>
      </c>
      <c r="O37" s="33"/>
      <c r="P37" s="40">
        <f t="shared" si="18"/>
        <v>43205</v>
      </c>
    </row>
    <row r="38" spans="2:16" ht="50.25" customHeight="1">
      <c r="B38" s="188" t="s">
        <v>208</v>
      </c>
      <c r="C38" s="189"/>
      <c r="D38" s="154" t="s">
        <v>505</v>
      </c>
      <c r="E38" s="188"/>
      <c r="F38" s="183"/>
      <c r="G38" s="153">
        <v>43388</v>
      </c>
      <c r="H38" s="33">
        <f t="shared" ca="1" si="0"/>
        <v>43283</v>
      </c>
      <c r="I38" s="34" t="str">
        <f t="shared" ca="1" si="15"/>
        <v>in time</v>
      </c>
      <c r="J38" s="35">
        <f t="shared" ca="1" si="16"/>
        <v>105</v>
      </c>
      <c r="K38" s="36" t="s">
        <v>87</v>
      </c>
      <c r="L38" s="37">
        <v>0</v>
      </c>
      <c r="M38" s="37">
        <v>14</v>
      </c>
      <c r="N38" s="37" t="str">
        <f t="shared" si="17"/>
        <v>no</v>
      </c>
      <c r="O38" s="33"/>
      <c r="P38" s="40">
        <f t="shared" si="18"/>
        <v>43388</v>
      </c>
    </row>
    <row r="39" spans="2:16" ht="52.5" customHeight="1">
      <c r="B39" s="188" t="s">
        <v>209</v>
      </c>
      <c r="C39" s="189"/>
      <c r="D39" s="154" t="s">
        <v>505</v>
      </c>
      <c r="E39" s="188"/>
      <c r="F39" s="183"/>
      <c r="G39" s="153">
        <v>43570</v>
      </c>
      <c r="H39" s="33">
        <f t="shared" ca="1" si="0"/>
        <v>43283</v>
      </c>
      <c r="I39" s="34" t="str">
        <f t="shared" ca="1" si="15"/>
        <v>in time</v>
      </c>
      <c r="J39" s="35">
        <f t="shared" ca="1" si="16"/>
        <v>287</v>
      </c>
      <c r="K39" s="36" t="s">
        <v>87</v>
      </c>
      <c r="L39" s="37">
        <v>0</v>
      </c>
      <c r="M39" s="37">
        <v>14</v>
      </c>
      <c r="N39" s="37" t="str">
        <f t="shared" si="17"/>
        <v>no</v>
      </c>
      <c r="O39" s="33"/>
      <c r="P39" s="40">
        <f t="shared" si="18"/>
        <v>43570</v>
      </c>
    </row>
    <row r="40" spans="2:16" ht="53.25" customHeight="1">
      <c r="B40" s="188" t="s">
        <v>210</v>
      </c>
      <c r="C40" s="189"/>
      <c r="D40" s="154" t="s">
        <v>505</v>
      </c>
      <c r="E40" s="188"/>
      <c r="F40" s="183"/>
      <c r="G40" s="153">
        <v>43753</v>
      </c>
      <c r="H40" s="33">
        <f t="shared" ca="1" si="0"/>
        <v>43283</v>
      </c>
      <c r="I40" s="34" t="str">
        <f t="shared" ca="1" si="15"/>
        <v>in time</v>
      </c>
      <c r="J40" s="35">
        <f t="shared" ca="1" si="16"/>
        <v>470</v>
      </c>
      <c r="K40" s="36" t="s">
        <v>87</v>
      </c>
      <c r="L40" s="37">
        <v>0</v>
      </c>
      <c r="M40" s="37">
        <v>14</v>
      </c>
      <c r="N40" s="37" t="str">
        <f t="shared" si="17"/>
        <v>no</v>
      </c>
      <c r="O40" s="33"/>
      <c r="P40" s="40">
        <f t="shared" si="18"/>
        <v>43753</v>
      </c>
    </row>
    <row r="41" spans="2:16" ht="69.75" customHeight="1">
      <c r="B41" s="188" t="s">
        <v>211</v>
      </c>
      <c r="C41" s="189"/>
      <c r="D41" s="154" t="s">
        <v>505</v>
      </c>
      <c r="E41" s="188"/>
      <c r="F41" s="183"/>
      <c r="G41" s="153">
        <v>43936</v>
      </c>
      <c r="H41" s="33">
        <f t="shared" ca="1" si="0"/>
        <v>43283</v>
      </c>
      <c r="I41" s="34" t="str">
        <f t="shared" ca="1" si="15"/>
        <v>in time</v>
      </c>
      <c r="J41" s="35">
        <f t="shared" ca="1" si="16"/>
        <v>653</v>
      </c>
      <c r="K41" s="36" t="s">
        <v>87</v>
      </c>
      <c r="L41" s="37">
        <v>0</v>
      </c>
      <c r="M41" s="37">
        <v>14</v>
      </c>
      <c r="N41" s="37" t="str">
        <f t="shared" si="17"/>
        <v>no</v>
      </c>
      <c r="O41" s="33"/>
      <c r="P41" s="40">
        <f t="shared" si="18"/>
        <v>43936</v>
      </c>
    </row>
    <row r="42" spans="2:16" ht="52.5" customHeight="1">
      <c r="B42" s="188" t="s">
        <v>212</v>
      </c>
      <c r="C42" s="189"/>
      <c r="D42" s="154" t="s">
        <v>505</v>
      </c>
      <c r="E42" s="188"/>
      <c r="F42" s="183"/>
      <c r="G42" s="153">
        <v>44118</v>
      </c>
      <c r="H42" s="33">
        <f t="shared" ca="1" si="0"/>
        <v>43283</v>
      </c>
      <c r="I42" s="34" t="str">
        <f t="shared" ca="1" si="15"/>
        <v>in time</v>
      </c>
      <c r="J42" s="35">
        <f t="shared" ca="1" si="16"/>
        <v>835</v>
      </c>
      <c r="K42" s="36" t="s">
        <v>87</v>
      </c>
      <c r="L42" s="37">
        <v>0</v>
      </c>
      <c r="M42" s="37">
        <v>14</v>
      </c>
      <c r="N42" s="37" t="str">
        <f t="shared" si="17"/>
        <v>no</v>
      </c>
      <c r="O42" s="33"/>
      <c r="P42" s="40">
        <f t="shared" si="18"/>
        <v>44118</v>
      </c>
    </row>
    <row r="43" spans="2:16" ht="38.25" customHeight="1">
      <c r="B43" s="183" t="s">
        <v>213</v>
      </c>
      <c r="C43" s="191"/>
      <c r="D43" s="154" t="s">
        <v>449</v>
      </c>
      <c r="E43" s="183"/>
      <c r="F43" s="183"/>
      <c r="G43" s="153">
        <v>44118</v>
      </c>
      <c r="H43" s="33">
        <f t="shared" ca="1" si="0"/>
        <v>43283</v>
      </c>
      <c r="I43" s="34" t="str">
        <f t="shared" ca="1" si="15"/>
        <v>in time</v>
      </c>
      <c r="J43" s="35">
        <f t="shared" ca="1" si="16"/>
        <v>835</v>
      </c>
      <c r="K43" s="36" t="s">
        <v>86</v>
      </c>
      <c r="L43" s="37" t="s">
        <v>93</v>
      </c>
      <c r="M43" s="37" t="s">
        <v>95</v>
      </c>
      <c r="N43" s="37" t="str">
        <f t="shared" si="17"/>
        <v>no</v>
      </c>
      <c r="O43" s="33"/>
      <c r="P43" s="40">
        <f t="shared" si="18"/>
        <v>44118</v>
      </c>
    </row>
    <row r="44" spans="2:16" ht="33" customHeight="1">
      <c r="B44" s="183" t="s">
        <v>214</v>
      </c>
      <c r="C44" s="191"/>
      <c r="D44" s="154" t="s">
        <v>449</v>
      </c>
      <c r="E44" s="183"/>
      <c r="F44" s="183"/>
      <c r="G44" s="153">
        <v>44118</v>
      </c>
      <c r="H44" s="33">
        <f t="shared" ca="1" si="0"/>
        <v>43283</v>
      </c>
      <c r="I44" s="34" t="str">
        <f t="shared" ca="1" si="15"/>
        <v>in time</v>
      </c>
      <c r="J44" s="35">
        <f t="shared" ca="1" si="16"/>
        <v>835</v>
      </c>
      <c r="K44" s="36" t="s">
        <v>86</v>
      </c>
      <c r="L44" s="37" t="s">
        <v>93</v>
      </c>
      <c r="M44" s="37" t="s">
        <v>95</v>
      </c>
      <c r="N44" s="37" t="str">
        <f t="shared" si="17"/>
        <v>no</v>
      </c>
      <c r="O44" s="33"/>
      <c r="P44" s="40">
        <f t="shared" si="18"/>
        <v>44118</v>
      </c>
    </row>
    <row r="45" spans="2:16" ht="36.75" customHeight="1">
      <c r="B45" s="183" t="s">
        <v>215</v>
      </c>
      <c r="C45" s="191"/>
      <c r="D45" s="154" t="s">
        <v>449</v>
      </c>
      <c r="E45" s="183"/>
      <c r="F45" s="183"/>
      <c r="G45" s="153">
        <v>44118</v>
      </c>
      <c r="H45" s="33">
        <f t="shared" ca="1" si="0"/>
        <v>43283</v>
      </c>
      <c r="I45" s="34" t="str">
        <f t="shared" ca="1" si="15"/>
        <v>in time</v>
      </c>
      <c r="J45" s="35">
        <f t="shared" ca="1" si="16"/>
        <v>835</v>
      </c>
      <c r="K45" s="36" t="s">
        <v>86</v>
      </c>
      <c r="L45" s="37" t="s">
        <v>93</v>
      </c>
      <c r="M45" s="37" t="s">
        <v>95</v>
      </c>
      <c r="N45" s="37" t="str">
        <f t="shared" si="17"/>
        <v>no</v>
      </c>
      <c r="O45" s="33"/>
      <c r="P45" s="40">
        <f t="shared" si="18"/>
        <v>44118</v>
      </c>
    </row>
    <row r="46" spans="2:16" ht="33.75" customHeight="1">
      <c r="B46" s="183" t="s">
        <v>457</v>
      </c>
      <c r="C46" s="191"/>
      <c r="D46" s="154" t="s">
        <v>449</v>
      </c>
      <c r="E46" s="183"/>
      <c r="F46" s="183"/>
      <c r="G46" s="153">
        <v>44118</v>
      </c>
      <c r="H46" s="33">
        <f t="shared" ca="1" si="0"/>
        <v>43283</v>
      </c>
      <c r="I46" s="34" t="str">
        <f t="shared" ca="1" si="15"/>
        <v>in time</v>
      </c>
      <c r="J46" s="35">
        <f t="shared" ca="1" si="16"/>
        <v>835</v>
      </c>
      <c r="K46" s="36" t="s">
        <v>86</v>
      </c>
      <c r="L46" s="37" t="s">
        <v>93</v>
      </c>
      <c r="M46" s="37" t="s">
        <v>95</v>
      </c>
      <c r="N46" s="37" t="str">
        <f t="shared" si="17"/>
        <v>no</v>
      </c>
      <c r="O46" s="33"/>
      <c r="P46" s="40">
        <f t="shared" si="18"/>
        <v>44118</v>
      </c>
    </row>
    <row r="47" spans="2:16" ht="21">
      <c r="B47" s="249" t="s">
        <v>0</v>
      </c>
      <c r="C47" s="250"/>
      <c r="D47" s="78"/>
      <c r="E47" s="78"/>
      <c r="F47" s="78"/>
      <c r="G47" s="37"/>
      <c r="H47" s="37"/>
      <c r="I47" s="37"/>
      <c r="J47" s="36"/>
      <c r="K47" s="36"/>
      <c r="L47" s="36"/>
      <c r="M47" s="36"/>
      <c r="N47" s="36"/>
      <c r="O47" s="37"/>
      <c r="P47" s="40"/>
    </row>
    <row r="48" spans="2:16" ht="32.1" customHeight="1">
      <c r="B48" s="273" t="s">
        <v>66</v>
      </c>
      <c r="C48" s="274"/>
      <c r="D48" s="79" t="s">
        <v>181</v>
      </c>
      <c r="E48" s="79"/>
      <c r="F48" s="63"/>
      <c r="G48" s="157">
        <v>43100</v>
      </c>
      <c r="H48" s="33">
        <f t="shared" ca="1" si="0"/>
        <v>43283</v>
      </c>
      <c r="I48" s="34" t="str">
        <f t="shared" ref="I48:I50" ca="1" si="21">IF(AND(N48="no",J48&lt;0),"overdue","in time")</f>
        <v>overdue</v>
      </c>
      <c r="J48" s="35">
        <f t="shared" ref="J48:J49" ca="1" si="22">G48-H48</f>
        <v>-183</v>
      </c>
      <c r="K48" s="36" t="s">
        <v>86</v>
      </c>
      <c r="L48" s="37" t="s">
        <v>93</v>
      </c>
      <c r="M48" s="37" t="s">
        <v>95</v>
      </c>
      <c r="N48" s="37" t="str">
        <f t="shared" ref="N48:N50" si="23">IF(M48&gt;L48,"no","yes")</f>
        <v>no</v>
      </c>
      <c r="O48" s="33"/>
      <c r="P48" s="40">
        <f t="shared" ref="P48" si="24">G48-O48</f>
        <v>43100</v>
      </c>
    </row>
    <row r="49" spans="2:16" ht="42.95" customHeight="1">
      <c r="B49" s="59" t="s">
        <v>67</v>
      </c>
      <c r="C49" s="59"/>
      <c r="D49" s="58" t="s">
        <v>182</v>
      </c>
      <c r="E49" s="58"/>
      <c r="F49" s="45"/>
      <c r="G49" s="157">
        <v>44118</v>
      </c>
      <c r="H49" s="33">
        <f t="shared" ca="1" si="0"/>
        <v>43283</v>
      </c>
      <c r="I49" s="34" t="str">
        <f t="shared" ca="1" si="21"/>
        <v>in time</v>
      </c>
      <c r="J49" s="35">
        <f t="shared" ca="1" si="22"/>
        <v>835</v>
      </c>
      <c r="K49" s="36" t="s">
        <v>86</v>
      </c>
      <c r="L49" s="37" t="s">
        <v>93</v>
      </c>
      <c r="M49" s="37" t="s">
        <v>95</v>
      </c>
      <c r="N49" s="37" t="str">
        <f t="shared" si="23"/>
        <v>no</v>
      </c>
      <c r="O49" s="33"/>
      <c r="P49" s="40">
        <f t="shared" ref="P49" si="25">G49-O49</f>
        <v>44118</v>
      </c>
    </row>
    <row r="50" spans="2:16" ht="75.75" customHeight="1">
      <c r="B50" s="275" t="s">
        <v>54</v>
      </c>
      <c r="C50" s="275"/>
      <c r="D50" s="60" t="s">
        <v>185</v>
      </c>
      <c r="E50" s="45"/>
      <c r="F50" s="45"/>
      <c r="G50" s="157">
        <v>44118</v>
      </c>
      <c r="H50" s="33">
        <f t="shared" ca="1" si="0"/>
        <v>43283</v>
      </c>
      <c r="I50" s="34" t="str">
        <f t="shared" ca="1" si="21"/>
        <v>in time</v>
      </c>
      <c r="J50" s="35">
        <f t="shared" ref="J50" ca="1" si="26">G50-H50</f>
        <v>835</v>
      </c>
      <c r="K50" s="36" t="s">
        <v>86</v>
      </c>
      <c r="L50" s="37" t="s">
        <v>93</v>
      </c>
      <c r="M50" s="37" t="s">
        <v>95</v>
      </c>
      <c r="N50" s="37" t="str">
        <f t="shared" si="23"/>
        <v>no</v>
      </c>
      <c r="O50" s="33"/>
      <c r="P50" s="40">
        <f t="shared" ref="P50" si="27">G50-O50</f>
        <v>44118</v>
      </c>
    </row>
    <row r="51" spans="2:16">
      <c r="O51" s="73"/>
    </row>
    <row r="52" spans="2:16">
      <c r="E52" s="68"/>
      <c r="O52" s="73"/>
    </row>
    <row r="53" spans="2:16">
      <c r="E53" s="68"/>
      <c r="O53" s="73"/>
    </row>
    <row r="54" spans="2:16">
      <c r="E54" s="68"/>
      <c r="O54" s="73"/>
    </row>
    <row r="55" spans="2:16">
      <c r="E55" s="68"/>
    </row>
  </sheetData>
  <mergeCells count="5">
    <mergeCell ref="B5:C5"/>
    <mergeCell ref="B47:C47"/>
    <mergeCell ref="B48:C48"/>
    <mergeCell ref="B50:C50"/>
    <mergeCell ref="B1:F1"/>
  </mergeCells>
  <conditionalFormatting sqref="H7 H9">
    <cfRule type="cellIs" dxfId="245" priority="1175" operator="greaterThan">
      <formula>G7</formula>
    </cfRule>
    <cfRule type="cellIs" dxfId="244" priority="1176" operator="lessThan">
      <formula>G7</formula>
    </cfRule>
    <cfRule type="cellIs" dxfId="243" priority="1177" operator="equal">
      <formula>G7</formula>
    </cfRule>
  </conditionalFormatting>
  <conditionalFormatting sqref="N6">
    <cfRule type="cellIs" dxfId="242" priority="1184" operator="equal">
      <formula>#REF!</formula>
    </cfRule>
    <cfRule type="cellIs" dxfId="241" priority="1185" operator="equal">
      <formula>#REF!</formula>
    </cfRule>
  </conditionalFormatting>
  <conditionalFormatting sqref="J6 J9">
    <cfRule type="colorScale" priority="1270">
      <colorScale>
        <cfvo type="min"/>
        <cfvo type="percentile" val="50"/>
        <cfvo type="max"/>
        <color rgb="FFF8696B"/>
        <color rgb="FFFFEB84"/>
        <color rgb="FF63BE7B"/>
      </colorScale>
    </cfRule>
  </conditionalFormatting>
  <conditionalFormatting sqref="P7">
    <cfRule type="cellIs" dxfId="240" priority="1128" operator="lessThan">
      <formula>0</formula>
    </cfRule>
    <cfRule type="cellIs" dxfId="239" priority="1129" operator="lessThan">
      <formula>0</formula>
    </cfRule>
  </conditionalFormatting>
  <conditionalFormatting sqref="P9">
    <cfRule type="cellIs" dxfId="238" priority="1124" operator="lessThan">
      <formula>0</formula>
    </cfRule>
    <cfRule type="cellIs" dxfId="237" priority="1125" operator="lessThan">
      <formula>0</formula>
    </cfRule>
  </conditionalFormatting>
  <conditionalFormatting sqref="H8">
    <cfRule type="cellIs" dxfId="236" priority="1103" operator="greaterThan">
      <formula>G8</formula>
    </cfRule>
    <cfRule type="cellIs" dxfId="235" priority="1104" operator="lessThan">
      <formula>G8</formula>
    </cfRule>
    <cfRule type="cellIs" dxfId="234" priority="1105" operator="equal">
      <formula>G8</formula>
    </cfRule>
  </conditionalFormatting>
  <conditionalFormatting sqref="J8">
    <cfRule type="colorScale" priority="1106">
      <colorScale>
        <cfvo type="min"/>
        <cfvo type="percentile" val="50"/>
        <cfvo type="max"/>
        <color rgb="FFF8696B"/>
        <color rgb="FFFFEB84"/>
        <color rgb="FF63BE7B"/>
      </colorScale>
    </cfRule>
  </conditionalFormatting>
  <conditionalFormatting sqref="P8">
    <cfRule type="cellIs" dxfId="233" priority="1093" operator="lessThan">
      <formula>0</formula>
    </cfRule>
    <cfRule type="cellIs" dxfId="232" priority="1094" operator="lessThan">
      <formula>0</formula>
    </cfRule>
  </conditionalFormatting>
  <conditionalFormatting sqref="J48">
    <cfRule type="colorScale" priority="1036">
      <colorScale>
        <cfvo type="min"/>
        <cfvo type="percentile" val="50"/>
        <cfvo type="max"/>
        <color rgb="FFF8696B"/>
        <color rgb="FFFFEB84"/>
        <color rgb="FF63BE7B"/>
      </colorScale>
    </cfRule>
  </conditionalFormatting>
  <conditionalFormatting sqref="H48">
    <cfRule type="cellIs" dxfId="231" priority="1033" operator="greaterThan">
      <formula>G48</formula>
    </cfRule>
    <cfRule type="cellIs" dxfId="230" priority="1034" operator="lessThan">
      <formula>G48</formula>
    </cfRule>
    <cfRule type="cellIs" dxfId="229" priority="1035" operator="equal">
      <formula>G48</formula>
    </cfRule>
  </conditionalFormatting>
  <conditionalFormatting sqref="P48">
    <cfRule type="cellIs" dxfId="228" priority="1023" operator="lessThan">
      <formula>0</formula>
    </cfRule>
    <cfRule type="cellIs" dxfId="227" priority="1024" operator="lessThan">
      <formula>0</formula>
    </cfRule>
  </conditionalFormatting>
  <conditionalFormatting sqref="P49">
    <cfRule type="cellIs" dxfId="226" priority="953" operator="lessThan">
      <formula>0</formula>
    </cfRule>
    <cfRule type="cellIs" dxfId="225" priority="954" operator="lessThan">
      <formula>0</formula>
    </cfRule>
  </conditionalFormatting>
  <conditionalFormatting sqref="H49">
    <cfRule type="cellIs" dxfId="224" priority="961" operator="greaterThan">
      <formula>G49</formula>
    </cfRule>
    <cfRule type="cellIs" dxfId="223" priority="962" operator="lessThan">
      <formula>G49</formula>
    </cfRule>
    <cfRule type="cellIs" dxfId="222" priority="963" operator="equal">
      <formula>G49</formula>
    </cfRule>
  </conditionalFormatting>
  <conditionalFormatting sqref="J49">
    <cfRule type="colorScale" priority="966">
      <colorScale>
        <cfvo type="min"/>
        <cfvo type="percentile" val="50"/>
        <cfvo type="max"/>
        <color rgb="FFF8696B"/>
        <color rgb="FFFFEB84"/>
        <color rgb="FF63BE7B"/>
      </colorScale>
    </cfRule>
  </conditionalFormatting>
  <conditionalFormatting sqref="J50">
    <cfRule type="colorScale" priority="792">
      <colorScale>
        <cfvo type="min"/>
        <cfvo type="percentile" val="50"/>
        <cfvo type="max"/>
        <color rgb="FFF8696B"/>
        <color rgb="FFFFEB84"/>
        <color rgb="FF63BE7B"/>
      </colorScale>
    </cfRule>
  </conditionalFormatting>
  <conditionalFormatting sqref="P19">
    <cfRule type="cellIs" dxfId="221" priority="583" operator="lessThan">
      <formula>0</formula>
    </cfRule>
    <cfRule type="cellIs" dxfId="220" priority="584" operator="lessThan">
      <formula>0</formula>
    </cfRule>
  </conditionalFormatting>
  <conditionalFormatting sqref="P50">
    <cfRule type="cellIs" dxfId="219" priority="779" operator="lessThan">
      <formula>0</formula>
    </cfRule>
    <cfRule type="cellIs" dxfId="218" priority="780" operator="lessThan">
      <formula>0</formula>
    </cfRule>
  </conditionalFormatting>
  <conditionalFormatting sqref="H50">
    <cfRule type="cellIs" dxfId="217" priority="789" operator="greaterThan">
      <formula>G50</formula>
    </cfRule>
    <cfRule type="cellIs" dxfId="216" priority="790" operator="lessThan">
      <formula>G50</formula>
    </cfRule>
    <cfRule type="cellIs" dxfId="215" priority="791" operator="equal">
      <formula>G50</formula>
    </cfRule>
  </conditionalFormatting>
  <conditionalFormatting sqref="H19">
    <cfRule type="cellIs" dxfId="214" priority="593" operator="greaterThan">
      <formula>G19</formula>
    </cfRule>
    <cfRule type="cellIs" dxfId="213" priority="594" operator="lessThan">
      <formula>G19</formula>
    </cfRule>
    <cfRule type="cellIs" dxfId="212" priority="595" operator="equal">
      <formula>G19</formula>
    </cfRule>
  </conditionalFormatting>
  <conditionalFormatting sqref="J19">
    <cfRule type="colorScale" priority="596">
      <colorScale>
        <cfvo type="min"/>
        <cfvo type="percentile" val="50"/>
        <cfvo type="max"/>
        <color rgb="FFF8696B"/>
        <color rgb="FFFFEB84"/>
        <color rgb="FF63BE7B"/>
      </colorScale>
    </cfRule>
  </conditionalFormatting>
  <conditionalFormatting sqref="H13">
    <cfRule type="cellIs" dxfId="211" priority="579" operator="greaterThan">
      <formula>G13</formula>
    </cfRule>
    <cfRule type="cellIs" dxfId="210" priority="580" operator="lessThan">
      <formula>G13</formula>
    </cfRule>
    <cfRule type="cellIs" dxfId="209" priority="581" operator="equal">
      <formula>G13</formula>
    </cfRule>
  </conditionalFormatting>
  <conditionalFormatting sqref="J13">
    <cfRule type="colorScale" priority="582">
      <colorScale>
        <cfvo type="min"/>
        <cfvo type="percentile" val="50"/>
        <cfvo type="max"/>
        <color rgb="FFF8696B"/>
        <color rgb="FFFFEB84"/>
        <color rgb="FF63BE7B"/>
      </colorScale>
    </cfRule>
  </conditionalFormatting>
  <conditionalFormatting sqref="P13">
    <cfRule type="cellIs" dxfId="208" priority="571" operator="lessThan">
      <formula>0</formula>
    </cfRule>
    <cfRule type="cellIs" dxfId="207" priority="572" operator="lessThan">
      <formula>0</formula>
    </cfRule>
  </conditionalFormatting>
  <conditionalFormatting sqref="H12">
    <cfRule type="cellIs" dxfId="206" priority="567" operator="greaterThan">
      <formula>G12</formula>
    </cfRule>
    <cfRule type="cellIs" dxfId="205" priority="568" operator="lessThan">
      <formula>G12</formula>
    </cfRule>
    <cfRule type="cellIs" dxfId="204" priority="569" operator="equal">
      <formula>G12</formula>
    </cfRule>
  </conditionalFormatting>
  <conditionalFormatting sqref="J12">
    <cfRule type="colorScale" priority="570">
      <colorScale>
        <cfvo type="min"/>
        <cfvo type="percentile" val="50"/>
        <cfvo type="max"/>
        <color rgb="FFF8696B"/>
        <color rgb="FFFFEB84"/>
        <color rgb="FF63BE7B"/>
      </colorScale>
    </cfRule>
  </conditionalFormatting>
  <conditionalFormatting sqref="P12">
    <cfRule type="cellIs" dxfId="203" priority="559" operator="lessThan">
      <formula>0</formula>
    </cfRule>
    <cfRule type="cellIs" dxfId="202" priority="560" operator="lessThan">
      <formula>0</formula>
    </cfRule>
  </conditionalFormatting>
  <conditionalFormatting sqref="H11">
    <cfRule type="cellIs" dxfId="201" priority="555" operator="greaterThan">
      <formula>G11</formula>
    </cfRule>
    <cfRule type="cellIs" dxfId="200" priority="556" operator="lessThan">
      <formula>G11</formula>
    </cfRule>
    <cfRule type="cellIs" dxfId="199" priority="557" operator="equal">
      <formula>G11</formula>
    </cfRule>
  </conditionalFormatting>
  <conditionalFormatting sqref="P11">
    <cfRule type="cellIs" dxfId="198" priority="547" operator="lessThan">
      <formula>0</formula>
    </cfRule>
    <cfRule type="cellIs" dxfId="197" priority="548" operator="lessThan">
      <formula>0</formula>
    </cfRule>
  </conditionalFormatting>
  <conditionalFormatting sqref="H14">
    <cfRule type="cellIs" dxfId="196" priority="529" operator="greaterThan">
      <formula>G14</formula>
    </cfRule>
    <cfRule type="cellIs" dxfId="195" priority="530" operator="lessThan">
      <formula>G14</formula>
    </cfRule>
    <cfRule type="cellIs" dxfId="194" priority="531" operator="equal">
      <formula>G14</formula>
    </cfRule>
  </conditionalFormatting>
  <conditionalFormatting sqref="P14">
    <cfRule type="cellIs" dxfId="193" priority="519" operator="lessThan">
      <formula>0</formula>
    </cfRule>
    <cfRule type="cellIs" dxfId="192" priority="520" operator="lessThan">
      <formula>0</formula>
    </cfRule>
  </conditionalFormatting>
  <conditionalFormatting sqref="J14">
    <cfRule type="colorScale" priority="532">
      <colorScale>
        <cfvo type="min"/>
        <cfvo type="percentile" val="50"/>
        <cfvo type="max"/>
        <color rgb="FFF8696B"/>
        <color rgb="FFFFEB84"/>
        <color rgb="FF63BE7B"/>
      </colorScale>
    </cfRule>
  </conditionalFormatting>
  <conditionalFormatting sqref="H18">
    <cfRule type="cellIs" dxfId="191" priority="501" operator="greaterThan">
      <formula>G18</formula>
    </cfRule>
    <cfRule type="cellIs" dxfId="190" priority="502" operator="lessThan">
      <formula>G18</formula>
    </cfRule>
    <cfRule type="cellIs" dxfId="189" priority="503" operator="equal">
      <formula>G18</formula>
    </cfRule>
  </conditionalFormatting>
  <conditionalFormatting sqref="P18">
    <cfRule type="cellIs" dxfId="188" priority="491" operator="lessThan">
      <formula>0</formula>
    </cfRule>
    <cfRule type="cellIs" dxfId="187" priority="492" operator="lessThan">
      <formula>0</formula>
    </cfRule>
  </conditionalFormatting>
  <conditionalFormatting sqref="J18">
    <cfRule type="colorScale" priority="504">
      <colorScale>
        <cfvo type="min"/>
        <cfvo type="percentile" val="50"/>
        <cfvo type="max"/>
        <color rgb="FFF8696B"/>
        <color rgb="FFFFEB84"/>
        <color rgb="FF63BE7B"/>
      </colorScale>
    </cfRule>
  </conditionalFormatting>
  <conditionalFormatting sqref="H17">
    <cfRule type="cellIs" dxfId="186" priority="487" operator="greaterThan">
      <formula>G17</formula>
    </cfRule>
    <cfRule type="cellIs" dxfId="185" priority="488" operator="lessThan">
      <formula>G17</formula>
    </cfRule>
    <cfRule type="cellIs" dxfId="184" priority="489" operator="equal">
      <formula>G17</formula>
    </cfRule>
  </conditionalFormatting>
  <conditionalFormatting sqref="P17">
    <cfRule type="cellIs" dxfId="183" priority="477" operator="lessThan">
      <formula>0</formula>
    </cfRule>
    <cfRule type="cellIs" dxfId="182" priority="478" operator="lessThan">
      <formula>0</formula>
    </cfRule>
  </conditionalFormatting>
  <conditionalFormatting sqref="J17">
    <cfRule type="colorScale" priority="490">
      <colorScale>
        <cfvo type="min"/>
        <cfvo type="percentile" val="50"/>
        <cfvo type="max"/>
        <color rgb="FFF8696B"/>
        <color rgb="FFFFEB84"/>
        <color rgb="FF63BE7B"/>
      </colorScale>
    </cfRule>
  </conditionalFormatting>
  <conditionalFormatting sqref="H15">
    <cfRule type="cellIs" dxfId="181" priority="473" operator="greaterThan">
      <formula>G15</formula>
    </cfRule>
    <cfRule type="cellIs" dxfId="180" priority="474" operator="lessThan">
      <formula>G15</formula>
    </cfRule>
    <cfRule type="cellIs" dxfId="179" priority="475" operator="equal">
      <formula>G15</formula>
    </cfRule>
  </conditionalFormatting>
  <conditionalFormatting sqref="P15">
    <cfRule type="cellIs" dxfId="178" priority="463" operator="lessThan">
      <formula>0</formula>
    </cfRule>
    <cfRule type="cellIs" dxfId="177" priority="464" operator="lessThan">
      <formula>0</formula>
    </cfRule>
  </conditionalFormatting>
  <conditionalFormatting sqref="J15">
    <cfRule type="colorScale" priority="476">
      <colorScale>
        <cfvo type="min"/>
        <cfvo type="percentile" val="50"/>
        <cfvo type="max"/>
        <color rgb="FFF8696B"/>
        <color rgb="FFFFEB84"/>
        <color rgb="FF63BE7B"/>
      </colorScale>
    </cfRule>
  </conditionalFormatting>
  <conditionalFormatting sqref="H16">
    <cfRule type="cellIs" dxfId="176" priority="453" operator="greaterThan">
      <formula>G16</formula>
    </cfRule>
    <cfRule type="cellIs" dxfId="175" priority="454" operator="lessThan">
      <formula>G16</formula>
    </cfRule>
    <cfRule type="cellIs" dxfId="174" priority="455" operator="equal">
      <formula>G16</formula>
    </cfRule>
  </conditionalFormatting>
  <conditionalFormatting sqref="P16">
    <cfRule type="cellIs" dxfId="173" priority="443" operator="lessThan">
      <formula>0</formula>
    </cfRule>
    <cfRule type="cellIs" dxfId="172" priority="444" operator="lessThan">
      <formula>0</formula>
    </cfRule>
  </conditionalFormatting>
  <conditionalFormatting sqref="J16">
    <cfRule type="colorScale" priority="456">
      <colorScale>
        <cfvo type="min"/>
        <cfvo type="percentile" val="50"/>
        <cfvo type="max"/>
        <color rgb="FFF8696B"/>
        <color rgb="FFFFEB84"/>
        <color rgb="FF63BE7B"/>
      </colorScale>
    </cfRule>
  </conditionalFormatting>
  <conditionalFormatting sqref="H31">
    <cfRule type="cellIs" dxfId="171" priority="437" operator="greaterThan">
      <formula>G31</formula>
    </cfRule>
    <cfRule type="cellIs" dxfId="170" priority="438" operator="lessThan">
      <formula>G31</formula>
    </cfRule>
    <cfRule type="cellIs" dxfId="169" priority="439" operator="equal">
      <formula>G31</formula>
    </cfRule>
  </conditionalFormatting>
  <conditionalFormatting sqref="J31">
    <cfRule type="colorScale" priority="442">
      <colorScale>
        <cfvo type="min"/>
        <cfvo type="percentile" val="50"/>
        <cfvo type="max"/>
        <color rgb="FFF8696B"/>
        <color rgb="FFFFEB84"/>
        <color rgb="FF63BE7B"/>
      </colorScale>
    </cfRule>
  </conditionalFormatting>
  <conditionalFormatting sqref="P31">
    <cfRule type="cellIs" dxfId="168" priority="429" operator="lessThan">
      <formula>0</formula>
    </cfRule>
    <cfRule type="cellIs" dxfId="167" priority="430" operator="lessThan">
      <formula>0</formula>
    </cfRule>
  </conditionalFormatting>
  <conditionalFormatting sqref="P25">
    <cfRule type="cellIs" dxfId="166" priority="415" operator="lessThan">
      <formula>0</formula>
    </cfRule>
    <cfRule type="cellIs" dxfId="165" priority="416" operator="lessThan">
      <formula>0</formula>
    </cfRule>
  </conditionalFormatting>
  <conditionalFormatting sqref="H25">
    <cfRule type="cellIs" dxfId="164" priority="423" operator="greaterThan">
      <formula>G25</formula>
    </cfRule>
    <cfRule type="cellIs" dxfId="163" priority="424" operator="lessThan">
      <formula>G25</formula>
    </cfRule>
    <cfRule type="cellIs" dxfId="162" priority="425" operator="equal">
      <formula>G25</formula>
    </cfRule>
  </conditionalFormatting>
  <conditionalFormatting sqref="J25">
    <cfRule type="colorScale" priority="428">
      <colorScale>
        <cfvo type="min"/>
        <cfvo type="percentile" val="50"/>
        <cfvo type="max"/>
        <color rgb="FFF8696B"/>
        <color rgb="FFFFEB84"/>
        <color rgb="FF63BE7B"/>
      </colorScale>
    </cfRule>
  </conditionalFormatting>
  <conditionalFormatting sqref="P24">
    <cfRule type="cellIs" dxfId="161" priority="401" operator="lessThan">
      <formula>0</formula>
    </cfRule>
    <cfRule type="cellIs" dxfId="160" priority="402" operator="lessThan">
      <formula>0</formula>
    </cfRule>
  </conditionalFormatting>
  <conditionalFormatting sqref="H24">
    <cfRule type="cellIs" dxfId="159" priority="409" operator="greaterThan">
      <formula>G24</formula>
    </cfRule>
    <cfRule type="cellIs" dxfId="158" priority="410" operator="lessThan">
      <formula>G24</formula>
    </cfRule>
    <cfRule type="cellIs" dxfId="157" priority="411" operator="equal">
      <formula>G24</formula>
    </cfRule>
  </conditionalFormatting>
  <conditionalFormatting sqref="J24">
    <cfRule type="colorScale" priority="414">
      <colorScale>
        <cfvo type="min"/>
        <cfvo type="percentile" val="50"/>
        <cfvo type="max"/>
        <color rgb="FFF8696B"/>
        <color rgb="FFFFEB84"/>
        <color rgb="FF63BE7B"/>
      </colorScale>
    </cfRule>
  </conditionalFormatting>
  <conditionalFormatting sqref="P23">
    <cfRule type="cellIs" dxfId="156" priority="387" operator="lessThan">
      <formula>0</formula>
    </cfRule>
    <cfRule type="cellIs" dxfId="155" priority="388" operator="lessThan">
      <formula>0</formula>
    </cfRule>
  </conditionalFormatting>
  <conditionalFormatting sqref="H23">
    <cfRule type="cellIs" dxfId="154" priority="395" operator="greaterThan">
      <formula>G23</formula>
    </cfRule>
    <cfRule type="cellIs" dxfId="153" priority="396" operator="lessThan">
      <formula>G23</formula>
    </cfRule>
    <cfRule type="cellIs" dxfId="152" priority="397" operator="equal">
      <formula>G23</formula>
    </cfRule>
  </conditionalFormatting>
  <conditionalFormatting sqref="J23">
    <cfRule type="colorScale" priority="400">
      <colorScale>
        <cfvo type="min"/>
        <cfvo type="percentile" val="50"/>
        <cfvo type="max"/>
        <color rgb="FFF8696B"/>
        <color rgb="FFFFEB84"/>
        <color rgb="FF63BE7B"/>
      </colorScale>
    </cfRule>
  </conditionalFormatting>
  <conditionalFormatting sqref="P22">
    <cfRule type="cellIs" dxfId="151" priority="373" operator="lessThan">
      <formula>0</formula>
    </cfRule>
    <cfRule type="cellIs" dxfId="150" priority="374" operator="lessThan">
      <formula>0</formula>
    </cfRule>
  </conditionalFormatting>
  <conditionalFormatting sqref="H22">
    <cfRule type="cellIs" dxfId="149" priority="381" operator="greaterThan">
      <formula>G22</formula>
    </cfRule>
    <cfRule type="cellIs" dxfId="148" priority="382" operator="lessThan">
      <formula>G22</formula>
    </cfRule>
    <cfRule type="cellIs" dxfId="147" priority="383" operator="equal">
      <formula>G22</formula>
    </cfRule>
  </conditionalFormatting>
  <conditionalFormatting sqref="J22">
    <cfRule type="colorScale" priority="386">
      <colorScale>
        <cfvo type="min"/>
        <cfvo type="percentile" val="50"/>
        <cfvo type="max"/>
        <color rgb="FFF8696B"/>
        <color rgb="FFFFEB84"/>
        <color rgb="FF63BE7B"/>
      </colorScale>
    </cfRule>
  </conditionalFormatting>
  <conditionalFormatting sqref="H29">
    <cfRule type="cellIs" dxfId="146" priority="367" operator="greaterThan">
      <formula>G29</formula>
    </cfRule>
    <cfRule type="cellIs" dxfId="145" priority="368" operator="lessThan">
      <formula>G29</formula>
    </cfRule>
    <cfRule type="cellIs" dxfId="144" priority="369" operator="equal">
      <formula>G29</formula>
    </cfRule>
  </conditionalFormatting>
  <conditionalFormatting sqref="J29">
    <cfRule type="colorScale" priority="372">
      <colorScale>
        <cfvo type="min"/>
        <cfvo type="percentile" val="50"/>
        <cfvo type="max"/>
        <color rgb="FFF8696B"/>
        <color rgb="FFFFEB84"/>
        <color rgb="FF63BE7B"/>
      </colorScale>
    </cfRule>
  </conditionalFormatting>
  <conditionalFormatting sqref="P29">
    <cfRule type="cellIs" dxfId="143" priority="359" operator="lessThan">
      <formula>0</formula>
    </cfRule>
    <cfRule type="cellIs" dxfId="142" priority="360" operator="lessThan">
      <formula>0</formula>
    </cfRule>
  </conditionalFormatting>
  <conditionalFormatting sqref="H28">
    <cfRule type="cellIs" dxfId="141" priority="353" operator="greaterThan">
      <formula>G28</formula>
    </cfRule>
    <cfRule type="cellIs" dxfId="140" priority="354" operator="lessThan">
      <formula>G28</formula>
    </cfRule>
    <cfRule type="cellIs" dxfId="139" priority="355" operator="equal">
      <formula>G28</formula>
    </cfRule>
  </conditionalFormatting>
  <conditionalFormatting sqref="J28">
    <cfRule type="colorScale" priority="358">
      <colorScale>
        <cfvo type="min"/>
        <cfvo type="percentile" val="50"/>
        <cfvo type="max"/>
        <color rgb="FFF8696B"/>
        <color rgb="FFFFEB84"/>
        <color rgb="FF63BE7B"/>
      </colorScale>
    </cfRule>
  </conditionalFormatting>
  <conditionalFormatting sqref="P28">
    <cfRule type="cellIs" dxfId="138" priority="345" operator="lessThan">
      <formula>0</formula>
    </cfRule>
    <cfRule type="cellIs" dxfId="137" priority="346" operator="lessThan">
      <formula>0</formula>
    </cfRule>
  </conditionalFormatting>
  <conditionalFormatting sqref="H26">
    <cfRule type="cellIs" dxfId="136" priority="339" operator="greaterThan">
      <formula>G26</formula>
    </cfRule>
    <cfRule type="cellIs" dxfId="135" priority="340" operator="lessThan">
      <formula>G26</formula>
    </cfRule>
    <cfRule type="cellIs" dxfId="134" priority="341" operator="equal">
      <formula>G26</formula>
    </cfRule>
  </conditionalFormatting>
  <conditionalFormatting sqref="J26">
    <cfRule type="colorScale" priority="344">
      <colorScale>
        <cfvo type="min"/>
        <cfvo type="percentile" val="50"/>
        <cfvo type="max"/>
        <color rgb="FFF8696B"/>
        <color rgb="FFFFEB84"/>
        <color rgb="FF63BE7B"/>
      </colorScale>
    </cfRule>
  </conditionalFormatting>
  <conditionalFormatting sqref="P26">
    <cfRule type="cellIs" dxfId="133" priority="331" operator="lessThan">
      <formula>0</formula>
    </cfRule>
    <cfRule type="cellIs" dxfId="132" priority="332" operator="lessThan">
      <formula>0</formula>
    </cfRule>
  </conditionalFormatting>
  <conditionalFormatting sqref="H30">
    <cfRule type="cellIs" dxfId="131" priority="325" operator="greaterThan">
      <formula>G30</formula>
    </cfRule>
    <cfRule type="cellIs" dxfId="130" priority="326" operator="lessThan">
      <formula>G30</formula>
    </cfRule>
    <cfRule type="cellIs" dxfId="129" priority="327" operator="equal">
      <formula>G30</formula>
    </cfRule>
  </conditionalFormatting>
  <conditionalFormatting sqref="J30">
    <cfRule type="colorScale" priority="330">
      <colorScale>
        <cfvo type="min"/>
        <cfvo type="percentile" val="50"/>
        <cfvo type="max"/>
        <color rgb="FFF8696B"/>
        <color rgb="FFFFEB84"/>
        <color rgb="FF63BE7B"/>
      </colorScale>
    </cfRule>
  </conditionalFormatting>
  <conditionalFormatting sqref="P30">
    <cfRule type="cellIs" dxfId="128" priority="317" operator="lessThan">
      <formula>0</formula>
    </cfRule>
    <cfRule type="cellIs" dxfId="127" priority="318" operator="lessThan">
      <formula>0</formula>
    </cfRule>
  </conditionalFormatting>
  <conditionalFormatting sqref="P21">
    <cfRule type="cellIs" dxfId="126" priority="303" operator="lessThan">
      <formula>0</formula>
    </cfRule>
    <cfRule type="cellIs" dxfId="125" priority="304" operator="lessThan">
      <formula>0</formula>
    </cfRule>
  </conditionalFormatting>
  <conditionalFormatting sqref="H21">
    <cfRule type="cellIs" dxfId="124" priority="311" operator="greaterThan">
      <formula>G21</formula>
    </cfRule>
    <cfRule type="cellIs" dxfId="123" priority="312" operator="lessThan">
      <formula>G21</formula>
    </cfRule>
    <cfRule type="cellIs" dxfId="122" priority="313" operator="equal">
      <formula>G21</formula>
    </cfRule>
  </conditionalFormatting>
  <conditionalFormatting sqref="J21">
    <cfRule type="colorScale" priority="316">
      <colorScale>
        <cfvo type="min"/>
        <cfvo type="percentile" val="50"/>
        <cfvo type="max"/>
        <color rgb="FFF8696B"/>
        <color rgb="FFFFEB84"/>
        <color rgb="FF63BE7B"/>
      </colorScale>
    </cfRule>
  </conditionalFormatting>
  <conditionalFormatting sqref="P27">
    <cfRule type="cellIs" dxfId="121" priority="289" operator="lessThan">
      <formula>0</formula>
    </cfRule>
    <cfRule type="cellIs" dxfId="120" priority="290" operator="lessThan">
      <formula>0</formula>
    </cfRule>
  </conditionalFormatting>
  <conditionalFormatting sqref="H27">
    <cfRule type="cellIs" dxfId="119" priority="297" operator="greaterThan">
      <formula>G27</formula>
    </cfRule>
    <cfRule type="cellIs" dxfId="118" priority="298" operator="lessThan">
      <formula>G27</formula>
    </cfRule>
    <cfRule type="cellIs" dxfId="117" priority="299" operator="equal">
      <formula>G27</formula>
    </cfRule>
  </conditionalFormatting>
  <conditionalFormatting sqref="J27">
    <cfRule type="colorScale" priority="302">
      <colorScale>
        <cfvo type="min"/>
        <cfvo type="percentile" val="50"/>
        <cfvo type="max"/>
        <color rgb="FFF8696B"/>
        <color rgb="FFFFEB84"/>
        <color rgb="FF63BE7B"/>
      </colorScale>
    </cfRule>
  </conditionalFormatting>
  <conditionalFormatting sqref="J33">
    <cfRule type="colorScale" priority="274">
      <colorScale>
        <cfvo type="min"/>
        <cfvo type="percentile" val="50"/>
        <cfvo type="max"/>
        <color rgb="FFF8696B"/>
        <color rgb="FFFFEB84"/>
        <color rgb="FF63BE7B"/>
      </colorScale>
    </cfRule>
  </conditionalFormatting>
  <conditionalFormatting sqref="P33">
    <cfRule type="cellIs" dxfId="116" priority="261" operator="lessThan">
      <formula>0</formula>
    </cfRule>
    <cfRule type="cellIs" dxfId="115" priority="262" operator="lessThan">
      <formula>0</formula>
    </cfRule>
  </conditionalFormatting>
  <conditionalFormatting sqref="H33">
    <cfRule type="cellIs" dxfId="114" priority="271" operator="greaterThan">
      <formula>G33</formula>
    </cfRule>
    <cfRule type="cellIs" dxfId="113" priority="272" operator="lessThan">
      <formula>G33</formula>
    </cfRule>
    <cfRule type="cellIs" dxfId="112" priority="273" operator="equal">
      <formula>G33</formula>
    </cfRule>
  </conditionalFormatting>
  <conditionalFormatting sqref="H34">
    <cfRule type="cellIs" dxfId="111" priority="257" operator="greaterThan">
      <formula>G34</formula>
    </cfRule>
    <cfRule type="cellIs" dxfId="110" priority="258" operator="lessThan">
      <formula>G34</formula>
    </cfRule>
    <cfRule type="cellIs" dxfId="109" priority="259" operator="equal">
      <formula>G34</formula>
    </cfRule>
  </conditionalFormatting>
  <conditionalFormatting sqref="J34">
    <cfRule type="colorScale" priority="260">
      <colorScale>
        <cfvo type="min"/>
        <cfvo type="percentile" val="50"/>
        <cfvo type="max"/>
        <color rgb="FFF8696B"/>
        <color rgb="FFFFEB84"/>
        <color rgb="FF63BE7B"/>
      </colorScale>
    </cfRule>
  </conditionalFormatting>
  <conditionalFormatting sqref="P34">
    <cfRule type="cellIs" dxfId="108" priority="247" operator="lessThan">
      <formula>0</formula>
    </cfRule>
    <cfRule type="cellIs" dxfId="107" priority="248" operator="lessThan">
      <formula>0</formula>
    </cfRule>
  </conditionalFormatting>
  <conditionalFormatting sqref="H42">
    <cfRule type="cellIs" dxfId="106" priority="243" operator="greaterThan">
      <formula>G42</formula>
    </cfRule>
    <cfRule type="cellIs" dxfId="105" priority="244" operator="lessThan">
      <formula>G42</formula>
    </cfRule>
    <cfRule type="cellIs" dxfId="104" priority="245" operator="equal">
      <formula>G42</formula>
    </cfRule>
  </conditionalFormatting>
  <conditionalFormatting sqref="J42">
    <cfRule type="colorScale" priority="246">
      <colorScale>
        <cfvo type="min"/>
        <cfvo type="percentile" val="50"/>
        <cfvo type="max"/>
        <color rgb="FFF8696B"/>
        <color rgb="FFFFEB84"/>
        <color rgb="FF63BE7B"/>
      </colorScale>
    </cfRule>
  </conditionalFormatting>
  <conditionalFormatting sqref="P42">
    <cfRule type="cellIs" dxfId="103" priority="233" operator="lessThan">
      <formula>0</formula>
    </cfRule>
    <cfRule type="cellIs" dxfId="102" priority="234" operator="lessThan">
      <formula>0</formula>
    </cfRule>
  </conditionalFormatting>
  <conditionalFormatting sqref="H40">
    <cfRule type="cellIs" dxfId="101" priority="229" operator="greaterThan">
      <formula>G40</formula>
    </cfRule>
    <cfRule type="cellIs" dxfId="100" priority="230" operator="lessThan">
      <formula>G40</formula>
    </cfRule>
    <cfRule type="cellIs" dxfId="99" priority="231" operator="equal">
      <formula>G40</formula>
    </cfRule>
  </conditionalFormatting>
  <conditionalFormatting sqref="J40">
    <cfRule type="colorScale" priority="232">
      <colorScale>
        <cfvo type="min"/>
        <cfvo type="percentile" val="50"/>
        <cfvo type="max"/>
        <color rgb="FFF8696B"/>
        <color rgb="FFFFEB84"/>
        <color rgb="FF63BE7B"/>
      </colorScale>
    </cfRule>
  </conditionalFormatting>
  <conditionalFormatting sqref="P40">
    <cfRule type="cellIs" dxfId="98" priority="219" operator="lessThan">
      <formula>0</formula>
    </cfRule>
    <cfRule type="cellIs" dxfId="97" priority="220" operator="lessThan">
      <formula>0</formula>
    </cfRule>
  </conditionalFormatting>
  <conditionalFormatting sqref="H41">
    <cfRule type="cellIs" dxfId="96" priority="215" operator="greaterThan">
      <formula>G41</formula>
    </cfRule>
    <cfRule type="cellIs" dxfId="95" priority="216" operator="lessThan">
      <formula>G41</formula>
    </cfRule>
    <cfRule type="cellIs" dxfId="94" priority="217" operator="equal">
      <formula>G41</formula>
    </cfRule>
  </conditionalFormatting>
  <conditionalFormatting sqref="J41">
    <cfRule type="colorScale" priority="218">
      <colorScale>
        <cfvo type="min"/>
        <cfvo type="percentile" val="50"/>
        <cfvo type="max"/>
        <color rgb="FFF8696B"/>
        <color rgb="FFFFEB84"/>
        <color rgb="FF63BE7B"/>
      </colorScale>
    </cfRule>
  </conditionalFormatting>
  <conditionalFormatting sqref="P41">
    <cfRule type="cellIs" dxfId="93" priority="205" operator="lessThan">
      <formula>0</formula>
    </cfRule>
    <cfRule type="cellIs" dxfId="92" priority="206" operator="lessThan">
      <formula>0</formula>
    </cfRule>
  </conditionalFormatting>
  <conditionalFormatting sqref="H39">
    <cfRule type="cellIs" dxfId="91" priority="201" operator="greaterThan">
      <formula>G39</formula>
    </cfRule>
    <cfRule type="cellIs" dxfId="90" priority="202" operator="lessThan">
      <formula>G39</formula>
    </cfRule>
    <cfRule type="cellIs" dxfId="89" priority="203" operator="equal">
      <formula>G39</formula>
    </cfRule>
  </conditionalFormatting>
  <conditionalFormatting sqref="J39">
    <cfRule type="colorScale" priority="204">
      <colorScale>
        <cfvo type="min"/>
        <cfvo type="percentile" val="50"/>
        <cfvo type="max"/>
        <color rgb="FFF8696B"/>
        <color rgb="FFFFEB84"/>
        <color rgb="FF63BE7B"/>
      </colorScale>
    </cfRule>
  </conditionalFormatting>
  <conditionalFormatting sqref="P39">
    <cfRule type="cellIs" dxfId="88" priority="191" operator="lessThan">
      <formula>0</formula>
    </cfRule>
    <cfRule type="cellIs" dxfId="87" priority="192" operator="lessThan">
      <formula>0</formula>
    </cfRule>
  </conditionalFormatting>
  <conditionalFormatting sqref="H38">
    <cfRule type="cellIs" dxfId="86" priority="187" operator="greaterThan">
      <formula>G38</formula>
    </cfRule>
    <cfRule type="cellIs" dxfId="85" priority="188" operator="lessThan">
      <formula>G38</formula>
    </cfRule>
    <cfRule type="cellIs" dxfId="84" priority="189" operator="equal">
      <formula>G38</formula>
    </cfRule>
  </conditionalFormatting>
  <conditionalFormatting sqref="J38">
    <cfRule type="colorScale" priority="190">
      <colorScale>
        <cfvo type="min"/>
        <cfvo type="percentile" val="50"/>
        <cfvo type="max"/>
        <color rgb="FFF8696B"/>
        <color rgb="FFFFEB84"/>
        <color rgb="FF63BE7B"/>
      </colorScale>
    </cfRule>
  </conditionalFormatting>
  <conditionalFormatting sqref="P38">
    <cfRule type="cellIs" dxfId="83" priority="177" operator="lessThan">
      <formula>0</formula>
    </cfRule>
    <cfRule type="cellIs" dxfId="82" priority="178" operator="lessThan">
      <formula>0</formula>
    </cfRule>
  </conditionalFormatting>
  <conditionalFormatting sqref="H37">
    <cfRule type="cellIs" dxfId="81" priority="173" operator="greaterThan">
      <formula>G37</formula>
    </cfRule>
    <cfRule type="cellIs" dxfId="80" priority="174" operator="lessThan">
      <formula>G37</formula>
    </cfRule>
    <cfRule type="cellIs" dxfId="79" priority="175" operator="equal">
      <formula>G37</formula>
    </cfRule>
  </conditionalFormatting>
  <conditionalFormatting sqref="J37">
    <cfRule type="colorScale" priority="176">
      <colorScale>
        <cfvo type="min"/>
        <cfvo type="percentile" val="50"/>
        <cfvo type="max"/>
        <color rgb="FFF8696B"/>
        <color rgb="FFFFEB84"/>
        <color rgb="FF63BE7B"/>
      </colorScale>
    </cfRule>
  </conditionalFormatting>
  <conditionalFormatting sqref="P37">
    <cfRule type="cellIs" dxfId="78" priority="163" operator="lessThan">
      <formula>0</formula>
    </cfRule>
    <cfRule type="cellIs" dxfId="77" priority="164" operator="lessThan">
      <formula>0</formula>
    </cfRule>
  </conditionalFormatting>
  <conditionalFormatting sqref="H44">
    <cfRule type="cellIs" dxfId="76" priority="131" operator="greaterThan">
      <formula>G44</formula>
    </cfRule>
    <cfRule type="cellIs" dxfId="75" priority="132" operator="lessThan">
      <formula>G44</formula>
    </cfRule>
    <cfRule type="cellIs" dxfId="74" priority="133" operator="equal">
      <formula>G44</formula>
    </cfRule>
  </conditionalFormatting>
  <conditionalFormatting sqref="J44">
    <cfRule type="colorScale" priority="134">
      <colorScale>
        <cfvo type="min"/>
        <cfvo type="percentile" val="50"/>
        <cfvo type="max"/>
        <color rgb="FFF8696B"/>
        <color rgb="FFFFEB84"/>
        <color rgb="FF63BE7B"/>
      </colorScale>
    </cfRule>
  </conditionalFormatting>
  <conditionalFormatting sqref="P44">
    <cfRule type="cellIs" dxfId="73" priority="121" operator="lessThan">
      <formula>0</formula>
    </cfRule>
    <cfRule type="cellIs" dxfId="72" priority="122" operator="lessThan">
      <formula>0</formula>
    </cfRule>
  </conditionalFormatting>
  <conditionalFormatting sqref="H43">
    <cfRule type="cellIs" dxfId="71" priority="117" operator="greaterThan">
      <formula>G43</formula>
    </cfRule>
    <cfRule type="cellIs" dxfId="70" priority="118" operator="lessThan">
      <formula>G43</formula>
    </cfRule>
    <cfRule type="cellIs" dxfId="69" priority="119" operator="equal">
      <formula>G43</formula>
    </cfRule>
  </conditionalFormatting>
  <conditionalFormatting sqref="J43">
    <cfRule type="colorScale" priority="120">
      <colorScale>
        <cfvo type="min"/>
        <cfvo type="percentile" val="50"/>
        <cfvo type="max"/>
        <color rgb="FFF8696B"/>
        <color rgb="FFFFEB84"/>
        <color rgb="FF63BE7B"/>
      </colorScale>
    </cfRule>
  </conditionalFormatting>
  <conditionalFormatting sqref="P43">
    <cfRule type="cellIs" dxfId="68" priority="107" operator="lessThan">
      <formula>0</formula>
    </cfRule>
    <cfRule type="cellIs" dxfId="67" priority="108" operator="lessThan">
      <formula>0</formula>
    </cfRule>
  </conditionalFormatting>
  <conditionalFormatting sqref="H45">
    <cfRule type="cellIs" dxfId="66" priority="103" operator="greaterThan">
      <formula>G45</formula>
    </cfRule>
    <cfRule type="cellIs" dxfId="65" priority="104" operator="lessThan">
      <formula>G45</formula>
    </cfRule>
    <cfRule type="cellIs" dxfId="64" priority="105" operator="equal">
      <formula>G45</formula>
    </cfRule>
  </conditionalFormatting>
  <conditionalFormatting sqref="J45">
    <cfRule type="colorScale" priority="106">
      <colorScale>
        <cfvo type="min"/>
        <cfvo type="percentile" val="50"/>
        <cfvo type="max"/>
        <color rgb="FFF8696B"/>
        <color rgb="FFFFEB84"/>
        <color rgb="FF63BE7B"/>
      </colorScale>
    </cfRule>
  </conditionalFormatting>
  <conditionalFormatting sqref="P45">
    <cfRule type="cellIs" dxfId="63" priority="93" operator="lessThan">
      <formula>0</formula>
    </cfRule>
    <cfRule type="cellIs" dxfId="62" priority="94" operator="lessThan">
      <formula>0</formula>
    </cfRule>
  </conditionalFormatting>
  <conditionalFormatting sqref="H46">
    <cfRule type="cellIs" dxfId="61" priority="89" operator="greaterThan">
      <formula>G46</formula>
    </cfRule>
    <cfRule type="cellIs" dxfId="60" priority="90" operator="lessThan">
      <formula>G46</formula>
    </cfRule>
    <cfRule type="cellIs" dxfId="59" priority="91" operator="equal">
      <formula>G46</formula>
    </cfRule>
  </conditionalFormatting>
  <conditionalFormatting sqref="J46">
    <cfRule type="colorScale" priority="92">
      <colorScale>
        <cfvo type="min"/>
        <cfvo type="percentile" val="50"/>
        <cfvo type="max"/>
        <color rgb="FFF8696B"/>
        <color rgb="FFFFEB84"/>
        <color rgb="FF63BE7B"/>
      </colorScale>
    </cfRule>
  </conditionalFormatting>
  <conditionalFormatting sqref="P46">
    <cfRule type="cellIs" dxfId="58" priority="79" operator="lessThan">
      <formula>0</formula>
    </cfRule>
    <cfRule type="cellIs" dxfId="57" priority="80" operator="lessThan">
      <formula>0</formula>
    </cfRule>
  </conditionalFormatting>
  <conditionalFormatting sqref="H36">
    <cfRule type="cellIs" dxfId="56" priority="75" operator="greaterThan">
      <formula>G36</formula>
    </cfRule>
    <cfRule type="cellIs" dxfId="55" priority="76" operator="lessThan">
      <formula>G36</formula>
    </cfRule>
    <cfRule type="cellIs" dxfId="54" priority="77" operator="equal">
      <formula>G36</formula>
    </cfRule>
  </conditionalFormatting>
  <conditionalFormatting sqref="J36">
    <cfRule type="colorScale" priority="78">
      <colorScale>
        <cfvo type="min"/>
        <cfvo type="percentile" val="50"/>
        <cfvo type="max"/>
        <color rgb="FFF8696B"/>
        <color rgb="FFFFEB84"/>
        <color rgb="FF63BE7B"/>
      </colorScale>
    </cfRule>
  </conditionalFormatting>
  <conditionalFormatting sqref="P36">
    <cfRule type="cellIs" dxfId="53" priority="65" operator="lessThan">
      <formula>0</formula>
    </cfRule>
    <cfRule type="cellIs" dxfId="52" priority="66" operator="lessThan">
      <formula>0</formula>
    </cfRule>
  </conditionalFormatting>
  <conditionalFormatting sqref="H35">
    <cfRule type="cellIs" dxfId="51" priority="61" operator="greaterThan">
      <formula>G35</formula>
    </cfRule>
    <cfRule type="cellIs" dxfId="50" priority="62" operator="lessThan">
      <formula>G35</formula>
    </cfRule>
    <cfRule type="cellIs" dxfId="49" priority="63" operator="equal">
      <formula>G35</formula>
    </cfRule>
  </conditionalFormatting>
  <conditionalFormatting sqref="J35">
    <cfRule type="colorScale" priority="64">
      <colorScale>
        <cfvo type="min"/>
        <cfvo type="percentile" val="50"/>
        <cfvo type="max"/>
        <color rgb="FFF8696B"/>
        <color rgb="FFFFEB84"/>
        <color rgb="FF63BE7B"/>
      </colorScale>
    </cfRule>
  </conditionalFormatting>
  <conditionalFormatting sqref="P35">
    <cfRule type="cellIs" dxfId="48" priority="51" operator="lessThan">
      <formula>0</formula>
    </cfRule>
    <cfRule type="cellIs" dxfId="47" priority="52" operator="lessThan">
      <formula>0</formula>
    </cfRule>
  </conditionalFormatting>
  <conditionalFormatting sqref="J11">
    <cfRule type="colorScale" priority="49">
      <colorScale>
        <cfvo type="min"/>
        <cfvo type="percentile" val="50"/>
        <cfvo type="max"/>
        <color rgb="FFF8696B"/>
        <color rgb="FFFFEB84"/>
        <color rgb="FF63BE7B"/>
      </colorScale>
    </cfRule>
  </conditionalFormatting>
  <conditionalFormatting sqref="N7">
    <cfRule type="cellIs" dxfId="46" priority="47" operator="equal">
      <formula>$I$2</formula>
    </cfRule>
    <cfRule type="cellIs" dxfId="45" priority="48" operator="equal">
      <formula>$I$3</formula>
    </cfRule>
  </conditionalFormatting>
  <conditionalFormatting sqref="N8">
    <cfRule type="cellIs" dxfId="44" priority="45" operator="equal">
      <formula>$I$2</formula>
    </cfRule>
    <cfRule type="cellIs" dxfId="43" priority="46" operator="equal">
      <formula>$I$3</formula>
    </cfRule>
  </conditionalFormatting>
  <conditionalFormatting sqref="N9">
    <cfRule type="cellIs" dxfId="42" priority="43" operator="equal">
      <formula>$I$2</formula>
    </cfRule>
    <cfRule type="cellIs" dxfId="41" priority="44" operator="equal">
      <formula>$I$3</formula>
    </cfRule>
  </conditionalFormatting>
  <conditionalFormatting sqref="N11:N19">
    <cfRule type="cellIs" dxfId="40" priority="41" operator="equal">
      <formula>$I$2</formula>
    </cfRule>
    <cfRule type="cellIs" dxfId="39" priority="42" operator="equal">
      <formula>$I$3</formula>
    </cfRule>
  </conditionalFormatting>
  <conditionalFormatting sqref="I7:I9">
    <cfRule type="cellIs" dxfId="38" priority="35" operator="equal">
      <formula>$H$2</formula>
    </cfRule>
    <cfRule type="cellIs" dxfId="37" priority="36" operator="equal">
      <formula>$H$3</formula>
    </cfRule>
    <cfRule type="cellIs" dxfId="36" priority="37" operator="equal">
      <formula>$I$2</formula>
    </cfRule>
    <cfRule type="cellIs" dxfId="35" priority="38" operator="equal">
      <formula>"on time"</formula>
    </cfRule>
  </conditionalFormatting>
  <conditionalFormatting sqref="I7:I9">
    <cfRule type="cellIs" dxfId="34" priority="39" operator="equal">
      <formula>#REF!</formula>
    </cfRule>
    <cfRule type="cellIs" dxfId="33" priority="40" operator="equal">
      <formula>#REF!</formula>
    </cfRule>
  </conditionalFormatting>
  <conditionalFormatting sqref="I11:I19">
    <cfRule type="cellIs" dxfId="32" priority="29" operator="equal">
      <formula>$H$2</formula>
    </cfRule>
    <cfRule type="cellIs" dxfId="31" priority="30" operator="equal">
      <formula>$H$3</formula>
    </cfRule>
    <cfRule type="cellIs" dxfId="30" priority="31" operator="equal">
      <formula>$I$2</formula>
    </cfRule>
    <cfRule type="cellIs" dxfId="29" priority="32" operator="equal">
      <formula>"on time"</formula>
    </cfRule>
  </conditionalFormatting>
  <conditionalFormatting sqref="I11:I19">
    <cfRule type="cellIs" dxfId="28" priority="33" operator="equal">
      <formula>#REF!</formula>
    </cfRule>
    <cfRule type="cellIs" dxfId="27" priority="34" operator="equal">
      <formula>#REF!</formula>
    </cfRule>
  </conditionalFormatting>
  <conditionalFormatting sqref="I21:I31">
    <cfRule type="cellIs" dxfId="26" priority="23" operator="equal">
      <formula>$H$2</formula>
    </cfRule>
    <cfRule type="cellIs" dxfId="25" priority="24" operator="equal">
      <formula>$H$3</formula>
    </cfRule>
    <cfRule type="cellIs" dxfId="24" priority="25" operator="equal">
      <formula>$I$2</formula>
    </cfRule>
    <cfRule type="cellIs" dxfId="23" priority="26" operator="equal">
      <formula>"on time"</formula>
    </cfRule>
  </conditionalFormatting>
  <conditionalFormatting sqref="I21:I31">
    <cfRule type="cellIs" dxfId="22" priority="27" operator="equal">
      <formula>#REF!</formula>
    </cfRule>
    <cfRule type="cellIs" dxfId="21" priority="28" operator="equal">
      <formula>#REF!</formula>
    </cfRule>
  </conditionalFormatting>
  <conditionalFormatting sqref="J7">
    <cfRule type="colorScale" priority="22">
      <colorScale>
        <cfvo type="min"/>
        <cfvo type="percentile" val="50"/>
        <cfvo type="max"/>
        <color rgb="FFF8696B"/>
        <color rgb="FFFFEB84"/>
        <color rgb="FF63BE7B"/>
      </colorScale>
    </cfRule>
  </conditionalFormatting>
  <conditionalFormatting sqref="J7">
    <cfRule type="cellIs" dxfId="20" priority="21" operator="lessThan">
      <formula>0</formula>
    </cfRule>
  </conditionalFormatting>
  <conditionalFormatting sqref="J7:J50">
    <cfRule type="cellIs" dxfId="19" priority="19" operator="greaterThan">
      <formula>0</formula>
    </cfRule>
    <cfRule type="cellIs" dxfId="18" priority="20" operator="lessThan">
      <formula>0</formula>
    </cfRule>
  </conditionalFormatting>
  <conditionalFormatting sqref="N21:N31">
    <cfRule type="cellIs" dxfId="17" priority="17" operator="equal">
      <formula>$I$2</formula>
    </cfRule>
    <cfRule type="cellIs" dxfId="16" priority="18" operator="equal">
      <formula>$I$3</formula>
    </cfRule>
  </conditionalFormatting>
  <conditionalFormatting sqref="N33:N46">
    <cfRule type="cellIs" dxfId="15" priority="15" operator="equal">
      <formula>$I$2</formula>
    </cfRule>
    <cfRule type="cellIs" dxfId="14" priority="16" operator="equal">
      <formula>$I$3</formula>
    </cfRule>
  </conditionalFormatting>
  <conditionalFormatting sqref="N48:N50">
    <cfRule type="cellIs" dxfId="13" priority="13" operator="equal">
      <formula>$I$2</formula>
    </cfRule>
    <cfRule type="cellIs" dxfId="12" priority="14" operator="equal">
      <formula>$I$3</formula>
    </cfRule>
  </conditionalFormatting>
  <conditionalFormatting sqref="I33:I46">
    <cfRule type="cellIs" dxfId="11" priority="7" operator="equal">
      <formula>$H$2</formula>
    </cfRule>
    <cfRule type="cellIs" dxfId="10" priority="8" operator="equal">
      <formula>$H$3</formula>
    </cfRule>
    <cfRule type="cellIs" dxfId="9" priority="9" operator="equal">
      <formula>$I$2</formula>
    </cfRule>
    <cfRule type="cellIs" dxfId="8" priority="10" operator="equal">
      <formula>"on time"</formula>
    </cfRule>
  </conditionalFormatting>
  <conditionalFormatting sqref="I33:I46">
    <cfRule type="cellIs" dxfId="7" priority="11" operator="equal">
      <formula>#REF!</formula>
    </cfRule>
    <cfRule type="cellIs" dxfId="6" priority="12" operator="equal">
      <formula>#REF!</formula>
    </cfRule>
  </conditionalFormatting>
  <conditionalFormatting sqref="I48:I50">
    <cfRule type="cellIs" dxfId="5" priority="1" operator="equal">
      <formula>$H$2</formula>
    </cfRule>
    <cfRule type="cellIs" dxfId="4" priority="2" operator="equal">
      <formula>$H$3</formula>
    </cfRule>
    <cfRule type="cellIs" dxfId="3" priority="3" operator="equal">
      <formula>$I$2</formula>
    </cfRule>
    <cfRule type="cellIs" dxfId="2" priority="4" operator="equal">
      <formula>"on time"</formula>
    </cfRule>
  </conditionalFormatting>
  <conditionalFormatting sqref="I48:I50">
    <cfRule type="cellIs" dxfId="1" priority="5" operator="equal">
      <formula>#REF!</formula>
    </cfRule>
    <cfRule type="cellIs" dxfId="0" priority="6" operator="equal">
      <formula>#REF!</formula>
    </cfRule>
  </conditionalFormatting>
  <pageMargins left="0.7" right="0.7" top="0.75" bottom="0.75" header="0.3" footer="0.3"/>
  <pageSetup paperSize="8" scale="44"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Project Timeline</vt:lpstr>
      <vt:lpstr>Wider objectives</vt:lpstr>
      <vt:lpstr>WP1</vt:lpstr>
      <vt:lpstr>WP2</vt:lpstr>
      <vt:lpstr>WP3</vt:lpstr>
      <vt:lpstr>WP4</vt:lpstr>
      <vt:lpstr>WP5</vt:lpstr>
      <vt:lpstr>WP6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Hedderich, Jakob Johannes</cp:lastModifiedBy>
  <cp:lastPrinted>2018-07-02T07:07:19Z</cp:lastPrinted>
  <dcterms:created xsi:type="dcterms:W3CDTF">2017-12-22T07:07:52Z</dcterms:created>
  <dcterms:modified xsi:type="dcterms:W3CDTF">2018-07-02T07:27:35Z</dcterms:modified>
</cp:coreProperties>
</file>